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35" windowWidth="20730" windowHeight="9780" activeTab="4"/>
  </bookViews>
  <sheets>
    <sheet name="+35" sheetId="1" r:id="rId1"/>
    <sheet name="+45" sheetId="2" r:id="rId2"/>
    <sheet name="+50" sheetId="3" r:id="rId3"/>
    <sheet name="+55" sheetId="4" r:id="rId4"/>
    <sheet name="+60" sheetId="5" r:id="rId5"/>
    <sheet name="+70" sheetId="6" r:id="rId6"/>
  </sheets>
  <calcPr calcId="125725"/>
</workbook>
</file>

<file path=xl/calcChain.xml><?xml version="1.0" encoding="utf-8"?>
<calcChain xmlns="http://schemas.openxmlformats.org/spreadsheetml/2006/main">
  <c r="P4" i="4"/>
  <c r="P4" i="3"/>
  <c r="P11"/>
  <c r="P13" i="4"/>
  <c r="P25"/>
  <c r="P23"/>
  <c r="P15"/>
  <c r="P13" i="3"/>
  <c r="P21" i="4"/>
  <c r="P23" i="3"/>
  <c r="P27"/>
  <c r="P29" i="4"/>
  <c r="P33" i="3"/>
  <c r="P39" i="4"/>
  <c r="P17"/>
  <c r="P29" i="3"/>
  <c r="P37" i="4"/>
  <c r="P39" i="3"/>
  <c r="P15"/>
  <c r="P11" i="4"/>
  <c r="P17" i="3"/>
  <c r="P25"/>
  <c r="P9" i="4"/>
  <c r="P9" i="3"/>
  <c r="P19" i="4"/>
  <c r="P19" i="3"/>
  <c r="P31"/>
  <c r="P27" i="4"/>
  <c r="P37" i="3"/>
  <c r="P33" i="4"/>
  <c r="P21" i="3"/>
  <c r="P31" i="4"/>
  <c r="P35"/>
  <c r="P35" i="3"/>
  <c r="H14" i="4" l="1"/>
  <c r="H30"/>
  <c r="H14" i="3"/>
  <c r="H30"/>
  <c r="H18" i="4"/>
  <c r="H34"/>
  <c r="H10" i="3"/>
  <c r="H26"/>
  <c r="H18"/>
  <c r="H34"/>
  <c r="H22" i="4"/>
  <c r="H38"/>
  <c r="H22" i="3"/>
  <c r="H38"/>
  <c r="H10" i="4"/>
  <c r="H26"/>
</calcChain>
</file>

<file path=xl/sharedStrings.xml><?xml version="1.0" encoding="utf-8"?>
<sst xmlns="http://schemas.openxmlformats.org/spreadsheetml/2006/main" count="482" uniqueCount="165">
  <si>
    <t>CAMPEONATO BALEARES VETERANOS</t>
  </si>
  <si>
    <t>Fase Final</t>
  </si>
  <si>
    <t>Semana</t>
  </si>
  <si>
    <t>Territorial</t>
  </si>
  <si>
    <t>Ciudad</t>
  </si>
  <si>
    <t>Club</t>
  </si>
  <si>
    <t>ILLES BALEARS</t>
  </si>
  <si>
    <t>Palma</t>
  </si>
  <si>
    <t>OPEN MARRATXI</t>
  </si>
  <si>
    <t>Premios en metálico</t>
  </si>
  <si>
    <t>Categoría</t>
  </si>
  <si>
    <t>Sexo</t>
  </si>
  <si>
    <t>Juez Árbitro</t>
  </si>
  <si>
    <t>No</t>
  </si>
  <si>
    <t>+35</t>
  </si>
  <si>
    <t>Masculino</t>
  </si>
  <si>
    <t>ALEXANDER MOMPO DURAN</t>
  </si>
  <si>
    <t>Tel.</t>
  </si>
  <si>
    <t>CS</t>
  </si>
  <si>
    <t>Jugador</t>
  </si>
  <si>
    <t>LICENCIA</t>
  </si>
  <si>
    <t>GRUPO 1</t>
  </si>
  <si>
    <t>POSICIÓN FINAL</t>
  </si>
  <si>
    <t>CARLOS LOPEZ LLADO</t>
  </si>
  <si>
    <t>JOSE A. ZÁRATE PÉREZ</t>
  </si>
  <si>
    <t>TONI GÓMEZ QUINTERO</t>
  </si>
  <si>
    <t>Campeón</t>
  </si>
  <si>
    <t>GRUPO 2</t>
  </si>
  <si>
    <t>JOSE RAMON LOPEZ LLADO</t>
  </si>
  <si>
    <t>JUAN M. MORANTA FRONTERA</t>
  </si>
  <si>
    <t>JOSE M. RAMÓN FERRAGUT</t>
  </si>
  <si>
    <t>Sorteo fecha/hora</t>
  </si>
  <si>
    <t>FORMATO DE JUEGO- ROUND ROBIN</t>
  </si>
  <si>
    <t>Pelota oficial</t>
  </si>
  <si>
    <t>Los posibles empates se decidirán según lo establecido en las normas de la RFET.</t>
  </si>
  <si>
    <t>BABOLAT FRENCH OPEN</t>
  </si>
  <si>
    <t>Representante Jugadores</t>
  </si>
  <si>
    <t>Juez Árbitro y Licencia</t>
  </si>
  <si>
    <t>ALEX MOMPO</t>
  </si>
  <si>
    <t>Sello del Club Organizador</t>
  </si>
  <si>
    <t>Sello de la Federación Territorial</t>
  </si>
  <si>
    <t>Fecha de finalización</t>
  </si>
  <si>
    <t>Firma</t>
  </si>
  <si>
    <t>+45</t>
  </si>
  <si>
    <t>JOSE Mª VIVES CALANDIN</t>
  </si>
  <si>
    <t>XAVI RIUDAVETS VIDAL</t>
  </si>
  <si>
    <t>BARTOLOME POMAR PEREZ</t>
  </si>
  <si>
    <t>GUILLERMO ROYO GARCÍA</t>
  </si>
  <si>
    <t>SEBASTIAN RIBAS MESQUIDA</t>
  </si>
  <si>
    <t>BYE</t>
  </si>
  <si>
    <t>+50</t>
  </si>
  <si>
    <t>Resultado</t>
  </si>
  <si>
    <t>Licencia</t>
  </si>
  <si>
    <t>Ranking</t>
  </si>
  <si>
    <t>St</t>
  </si>
  <si>
    <t>Cuartos Final</t>
  </si>
  <si>
    <t>Semifinales</t>
  </si>
  <si>
    <t>Final</t>
  </si>
  <si>
    <t>GARCIA TARIN, SERGIO</t>
  </si>
  <si>
    <t>GARCIA S.</t>
  </si>
  <si>
    <t/>
  </si>
  <si>
    <t>Bye</t>
  </si>
  <si>
    <t>SANCHEZ JIMENEZ, MIGUEL</t>
  </si>
  <si>
    <t>SANCHEZ M.</t>
  </si>
  <si>
    <t>BROHARD, STEPHANE</t>
  </si>
  <si>
    <t>BROHARD S.</t>
  </si>
  <si>
    <t>MULET MARTORELL, TOMEU</t>
  </si>
  <si>
    <t>MULET T.</t>
  </si>
  <si>
    <t>Campeón :</t>
  </si>
  <si>
    <t>RAMON FERRAGUT, BIEL</t>
  </si>
  <si>
    <t>RAMON B.</t>
  </si>
  <si>
    <t>LLOMPART G.</t>
  </si>
  <si>
    <t>LLOMPART RODRIGUEZ, GABRIEL</t>
  </si>
  <si>
    <t>OLEANO A.</t>
  </si>
  <si>
    <t>OLEANO CARRERAS, ABELARDO</t>
  </si>
  <si>
    <t>v2.0</t>
  </si>
  <si>
    <t>#</t>
  </si>
  <si>
    <t>Cabezas  de serie</t>
  </si>
  <si>
    <t>Lucky Losers</t>
  </si>
  <si>
    <t>Reemplaza a</t>
  </si>
  <si>
    <t>Fecha Finalización</t>
  </si>
  <si>
    <t>DEMANEVILLE, DOMINIQUE</t>
  </si>
  <si>
    <t>DEMANEVILLE D.</t>
  </si>
  <si>
    <t>LEMM ICKS, JUAN</t>
  </si>
  <si>
    <t>ULRICH, BERNARD</t>
  </si>
  <si>
    <t>FASCIO, PHILIPPE</t>
  </si>
  <si>
    <t>GIL DE SOLA BOSQUE, LUIS</t>
  </si>
  <si>
    <t>MARQUES J.</t>
  </si>
  <si>
    <t>MARQUES MAROTO, JAIME</t>
  </si>
  <si>
    <t>ALEMANY PUJOL, MIQUEL</t>
  </si>
  <si>
    <t>DE LA PEÑA VAZQUEZ, LUIS</t>
  </si>
  <si>
    <t>TORRANDELL T.</t>
  </si>
  <si>
    <t>TORRANDELL CABANELLA, TONI</t>
  </si>
  <si>
    <t>ALEMANY M.</t>
  </si>
  <si>
    <t>DE LA PEÑA L.</t>
  </si>
  <si>
    <t>+55</t>
  </si>
  <si>
    <t>ANTONI FERRAGUT RAMIS</t>
  </si>
  <si>
    <t>PATRICK CARR</t>
  </si>
  <si>
    <t>BARTOLOME CAMPS SASTRE</t>
  </si>
  <si>
    <t>GABRIEL SEGUI LLOMPART</t>
  </si>
  <si>
    <t>FCO JAVIER GUERRERO MILLAN</t>
  </si>
  <si>
    <t>El primer clasificado del grupo será el campeón del torneo. No hay partido final.</t>
  </si>
  <si>
    <t>BINIMELIS BAUZA, MIGUEL</t>
  </si>
  <si>
    <t>POMAR MIRO, RAFAEL</t>
  </si>
  <si>
    <t>BAUZA GIL, MIGUEL</t>
  </si>
  <si>
    <t>HANGSJORG, JUNG</t>
  </si>
  <si>
    <t>1 grupo, todos contra todos.  Los partidos se juegan al mejor de 2 sets con definición por tie-break,</t>
  </si>
  <si>
    <t>con match tie-break a 10 puntos.</t>
  </si>
  <si>
    <t>El primer clasificado de cada grupo disputará la final</t>
  </si>
  <si>
    <t>LEMM J.</t>
  </si>
  <si>
    <t>+70</t>
  </si>
  <si>
    <t>+60</t>
  </si>
  <si>
    <t>ADJUNTO: ÁLVARO LÓPEZ</t>
  </si>
  <si>
    <t>GIL L.</t>
  </si>
  <si>
    <t>6/0 6/0</t>
  </si>
  <si>
    <t>6/1 7/5</t>
  </si>
  <si>
    <t>Toni gomez</t>
  </si>
  <si>
    <t>J.R. Lopez</t>
  </si>
  <si>
    <t>7/6 6/1</t>
  </si>
  <si>
    <t>6/3 6/3</t>
  </si>
  <si>
    <t>6/3 6/1</t>
  </si>
  <si>
    <t>6/4 6/2</t>
  </si>
  <si>
    <t>W.O.</t>
  </si>
  <si>
    <t>5/7 6/3 10/6</t>
  </si>
  <si>
    <t>6/0 6/2</t>
  </si>
  <si>
    <t>7/6 6/3</t>
  </si>
  <si>
    <t>6/1 6/0</t>
  </si>
  <si>
    <t>6/3 7/5</t>
  </si>
  <si>
    <t>5/7 6/2 15/13</t>
  </si>
  <si>
    <t>6/4 6/4</t>
  </si>
  <si>
    <t>7/5 7/5</t>
  </si>
  <si>
    <t>J. R. Lopez</t>
  </si>
  <si>
    <t>3/6 7/5 10/8</t>
  </si>
  <si>
    <t>B. Pomar</t>
  </si>
  <si>
    <t>6/1 6/1</t>
  </si>
  <si>
    <t>6/3 3/6 10/5</t>
  </si>
  <si>
    <t>6/4 2/6 10/8</t>
  </si>
  <si>
    <t>6/2 6/2</t>
  </si>
  <si>
    <t>6/2 2/6 10/4</t>
  </si>
  <si>
    <t>6/0 7/5</t>
  </si>
  <si>
    <t>6/2 6/7 10/7</t>
  </si>
  <si>
    <t>7/6 6/4</t>
  </si>
  <si>
    <t>6/2 1/0 ret</t>
  </si>
  <si>
    <t>5/7 5/7</t>
  </si>
  <si>
    <t>0/6 0/6</t>
  </si>
  <si>
    <t>1/6 5/7</t>
  </si>
  <si>
    <t>6/7 1/6</t>
  </si>
  <si>
    <t>3/6 3/6</t>
  </si>
  <si>
    <t>7/5 2/6 13/15</t>
  </si>
  <si>
    <t>0/6 2/6</t>
  </si>
  <si>
    <t>2/6 7/6 7/10</t>
  </si>
  <si>
    <t>6/7 4/6</t>
  </si>
  <si>
    <t>3/6 5/7</t>
  </si>
  <si>
    <t>X. Riudavets</t>
  </si>
  <si>
    <t>6/2 6/3</t>
  </si>
  <si>
    <t>MARIA-FORGAS MORA, ALBERTO</t>
  </si>
  <si>
    <t>MARIA-FORGAS A.</t>
  </si>
  <si>
    <t>FASCIO P.</t>
  </si>
  <si>
    <t>VILA FIOL, MATEO</t>
  </si>
  <si>
    <t>W.O. Just</t>
  </si>
  <si>
    <t>6/1 6/3</t>
  </si>
  <si>
    <t>1/6 3/6</t>
  </si>
  <si>
    <t>A. Ferragut</t>
  </si>
  <si>
    <t>G. Segui</t>
  </si>
  <si>
    <t>1/6 0/6</t>
  </si>
</sst>
</file>

<file path=xl/styles.xml><?xml version="1.0" encoding="utf-8"?>
<styleSheet xmlns="http://schemas.openxmlformats.org/spreadsheetml/2006/main">
  <numFmts count="5">
    <numFmt numFmtId="164" formatCode="m/d/yyyy"/>
    <numFmt numFmtId="165" formatCode="d\-mmm"/>
    <numFmt numFmtId="166" formatCode="[$-C0A]d\-mmm\-yy;@"/>
    <numFmt numFmtId="167" formatCode="h:mm;@"/>
    <numFmt numFmtId="168" formatCode="#,##0\ &quot;€&quot;"/>
  </numFmts>
  <fonts count="37">
    <font>
      <sz val="11"/>
      <color theme="1"/>
      <name val="Calibri"/>
      <family val="2"/>
    </font>
    <font>
      <b/>
      <i/>
      <sz val="20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b/>
      <i/>
      <sz val="10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7"/>
      <color theme="1"/>
      <name val="Arial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CCFFCC"/>
      <name val="Arial"/>
      <family val="2"/>
    </font>
    <font>
      <sz val="8"/>
      <color rgb="FFFFFFFF"/>
      <name val="Arial"/>
      <family val="2"/>
    </font>
    <font>
      <i/>
      <sz val="8"/>
      <color rgb="FF000000"/>
      <name val="Arial"/>
      <family val="2"/>
    </font>
    <font>
      <b/>
      <sz val="7"/>
      <color rgb="FF000000"/>
      <name val="Arial"/>
      <family val="2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sz val="7"/>
      <color indexed="9"/>
      <name val="Arial"/>
      <family val="2"/>
    </font>
    <font>
      <b/>
      <sz val="7"/>
      <color indexed="8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sz val="8.5"/>
      <color indexed="42"/>
      <name val="Arial"/>
      <family val="2"/>
    </font>
    <font>
      <sz val="10"/>
      <color indexed="9"/>
      <name val="Arial"/>
      <family val="2"/>
    </font>
    <font>
      <sz val="8.5"/>
      <color indexed="8"/>
      <name val="Arial"/>
      <family val="2"/>
    </font>
    <font>
      <sz val="8.5"/>
      <color theme="0"/>
      <name val="Arial"/>
      <family val="2"/>
    </font>
    <font>
      <sz val="10"/>
      <color rgb="FFFFFFFF"/>
      <name val="Arial"/>
      <family val="2"/>
    </font>
    <font>
      <sz val="11"/>
      <color theme="1"/>
      <name val="Calibri"/>
      <family val="2"/>
    </font>
    <font>
      <sz val="8"/>
      <name val="Arial"/>
      <family val="2"/>
    </font>
    <font>
      <b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CFFCC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8080"/>
        <bgColor rgb="FFFFFFFF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rgb="FFFFFFFF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</cellStyleXfs>
  <cellXfs count="244">
    <xf numFmtId="0" fontId="0" fillId="0" borderId="0" xfId="0"/>
    <xf numFmtId="0" fontId="3" fillId="0" borderId="0" xfId="1" applyFont="1" applyBorder="1" applyAlignment="1" applyProtection="1">
      <alignment vertical="top"/>
      <protection locked="0"/>
    </xf>
    <xf numFmtId="0" fontId="2" fillId="0" borderId="0" xfId="3" applyFont="1" applyProtection="1">
      <protection locked="0"/>
    </xf>
    <xf numFmtId="0" fontId="5" fillId="2" borderId="0" xfId="1" applyFont="1" applyFill="1" applyBorder="1" applyAlignment="1" applyProtection="1">
      <alignment horizontal="center" vertical="center"/>
      <protection hidden="1"/>
    </xf>
    <xf numFmtId="49" fontId="5" fillId="2" borderId="0" xfId="1" applyNumberFormat="1" applyFont="1" applyFill="1" applyBorder="1" applyAlignment="1" applyProtection="1">
      <alignment horizontal="center" vertical="center"/>
      <protection hidden="1"/>
    </xf>
    <xf numFmtId="0" fontId="6" fillId="0" borderId="0" xfId="1" applyFont="1" applyBorder="1" applyAlignment="1" applyProtection="1">
      <alignment vertical="center"/>
      <protection locked="0"/>
    </xf>
    <xf numFmtId="166" fontId="7" fillId="0" borderId="0" xfId="3" applyNumberFormat="1" applyFont="1" applyBorder="1" applyAlignment="1" applyProtection="1">
      <alignment horizontal="center" vertical="center"/>
      <protection hidden="1"/>
    </xf>
    <xf numFmtId="0" fontId="8" fillId="0" borderId="0" xfId="3" applyNumberFormat="1" applyFont="1" applyBorder="1" applyAlignment="1" applyProtection="1">
      <alignment horizontal="center" vertical="center"/>
      <protection hidden="1"/>
    </xf>
    <xf numFmtId="0" fontId="7" fillId="0" borderId="0" xfId="2" applyNumberFormat="1" applyFont="1" applyBorder="1" applyAlignment="1" applyProtection="1">
      <alignment horizontal="center" vertical="center"/>
      <protection hidden="1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hidden="1"/>
    </xf>
    <xf numFmtId="49" fontId="5" fillId="2" borderId="0" xfId="1" applyNumberFormat="1" applyFont="1" applyFill="1" applyBorder="1" applyAlignment="1" applyProtection="1">
      <alignment horizontal="right" vertical="center"/>
      <protection hidden="1"/>
    </xf>
    <xf numFmtId="0" fontId="6" fillId="0" borderId="0" xfId="1" applyFont="1" applyBorder="1" applyAlignment="1" applyProtection="1">
      <alignment vertical="center"/>
      <protection hidden="1"/>
    </xf>
    <xf numFmtId="49" fontId="7" fillId="0" borderId="1" xfId="1" applyNumberFormat="1" applyFont="1" applyBorder="1" applyAlignment="1" applyProtection="1">
      <alignment horizontal="center" vertical="center"/>
      <protection hidden="1"/>
    </xf>
    <xf numFmtId="0" fontId="7" fillId="0" borderId="1" xfId="2" applyNumberFormat="1" applyFont="1" applyBorder="1" applyAlignment="1" applyProtection="1">
      <alignment horizontal="center" vertical="center"/>
      <protection hidden="1"/>
    </xf>
    <xf numFmtId="49" fontId="7" fillId="0" borderId="1" xfId="1" applyNumberFormat="1" applyFont="1" applyBorder="1" applyAlignment="1" applyProtection="1">
      <alignment horizontal="right" vertical="center"/>
      <protection hidden="1"/>
    </xf>
    <xf numFmtId="49" fontId="9" fillId="2" borderId="0" xfId="1" applyNumberFormat="1" applyFont="1" applyFill="1" applyAlignment="1" applyProtection="1">
      <alignment horizontal="right" vertical="center"/>
      <protection hidden="1"/>
    </xf>
    <xf numFmtId="0" fontId="9" fillId="2" borderId="0" xfId="1" applyFont="1" applyFill="1" applyAlignment="1" applyProtection="1">
      <alignment horizontal="center" vertical="center"/>
      <protection hidden="1"/>
    </xf>
    <xf numFmtId="49" fontId="9" fillId="2" borderId="0" xfId="1" applyNumberFormat="1" applyFont="1" applyFill="1" applyAlignment="1" applyProtection="1">
      <alignment horizontal="center" vertical="center"/>
      <protection hidden="1"/>
    </xf>
    <xf numFmtId="0" fontId="10" fillId="0" borderId="0" xfId="3" applyFont="1" applyFill="1" applyBorder="1" applyAlignment="1" applyProtection="1">
      <alignment horizontal="right" vertical="center"/>
      <protection hidden="1"/>
    </xf>
    <xf numFmtId="0" fontId="10" fillId="0" borderId="0" xfId="3" applyFont="1" applyFill="1" applyBorder="1" applyAlignment="1" applyProtection="1">
      <alignment horizontal="center" vertical="center"/>
      <protection hidden="1"/>
    </xf>
    <xf numFmtId="0" fontId="10" fillId="0" borderId="0" xfId="3" applyNumberFormat="1" applyFont="1" applyFill="1" applyBorder="1" applyAlignment="1" applyProtection="1">
      <alignment horizontal="left" vertical="center"/>
      <protection hidden="1"/>
    </xf>
    <xf numFmtId="0" fontId="11" fillId="0" borderId="0" xfId="3" applyFont="1" applyFill="1" applyBorder="1" applyAlignment="1"/>
    <xf numFmtId="0" fontId="12" fillId="0" borderId="0" xfId="3" applyNumberFormat="1" applyFont="1" applyFill="1" applyBorder="1" applyAlignment="1" applyProtection="1">
      <alignment horizontal="center" vertical="center"/>
      <protection locked="0"/>
    </xf>
    <xf numFmtId="0" fontId="12" fillId="0" borderId="0" xfId="3" applyNumberFormat="1" applyFont="1" applyFill="1" applyBorder="1" applyAlignment="1" applyProtection="1">
      <alignment horizontal="center" vertical="center" shrinkToFit="1"/>
      <protection hidden="1"/>
    </xf>
    <xf numFmtId="0" fontId="12" fillId="0" borderId="0" xfId="3" applyNumberFormat="1" applyFont="1" applyFill="1" applyBorder="1" applyAlignment="1" applyProtection="1">
      <alignment horizontal="center" vertical="center"/>
      <protection hidden="1"/>
    </xf>
    <xf numFmtId="0" fontId="13" fillId="0" borderId="2" xfId="3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0" fontId="15" fillId="0" borderId="3" xfId="3" applyNumberFormat="1" applyFont="1" applyFill="1" applyBorder="1" applyAlignment="1" applyProtection="1">
      <alignment horizontal="center" vertical="center"/>
      <protection locked="0"/>
    </xf>
    <xf numFmtId="0" fontId="7" fillId="0" borderId="4" xfId="3" applyFont="1" applyFill="1" applyBorder="1" applyAlignment="1" applyProtection="1">
      <alignment horizontal="center" vertical="center"/>
      <protection hidden="1"/>
    </xf>
    <xf numFmtId="0" fontId="7" fillId="0" borderId="0" xfId="3" applyFont="1" applyFill="1" applyBorder="1" applyAlignment="1" applyProtection="1">
      <alignment horizontal="center" vertical="center" wrapText="1"/>
      <protection hidden="1"/>
    </xf>
    <xf numFmtId="0" fontId="13" fillId="0" borderId="0" xfId="3" applyFont="1" applyFill="1" applyBorder="1" applyAlignment="1">
      <alignment horizontal="center"/>
    </xf>
    <xf numFmtId="0" fontId="16" fillId="0" borderId="0" xfId="3" applyNumberFormat="1" applyFont="1" applyFill="1" applyBorder="1" applyAlignment="1" applyProtection="1">
      <alignment horizontal="center" vertical="center"/>
      <protection locked="0"/>
    </xf>
    <xf numFmtId="0" fontId="16" fillId="0" borderId="0" xfId="3" applyNumberFormat="1" applyFont="1" applyFill="1" applyBorder="1" applyAlignment="1" applyProtection="1">
      <alignment horizontal="right" vertical="center"/>
      <protection hidden="1"/>
    </xf>
    <xf numFmtId="0" fontId="16" fillId="0" borderId="0" xfId="3" applyNumberFormat="1" applyFont="1" applyFill="1" applyBorder="1" applyAlignment="1" applyProtection="1">
      <alignment horizontal="center" vertical="center"/>
      <protection hidden="1"/>
    </xf>
    <xf numFmtId="0" fontId="16" fillId="0" borderId="5" xfId="3" applyNumberFormat="1" applyFont="1" applyFill="1" applyBorder="1" applyAlignment="1" applyProtection="1">
      <alignment horizontal="center" vertical="center"/>
      <protection hidden="1"/>
    </xf>
    <xf numFmtId="0" fontId="12" fillId="3" borderId="6" xfId="3" applyNumberFormat="1" applyFont="1" applyFill="1" applyBorder="1" applyAlignment="1" applyProtection="1">
      <alignment horizontal="center" vertical="center"/>
      <protection locked="0"/>
    </xf>
    <xf numFmtId="0" fontId="17" fillId="0" borderId="6" xfId="3" applyFont="1" applyBorder="1" applyAlignment="1" applyProtection="1">
      <alignment vertical="center"/>
      <protection locked="0" hidden="1"/>
    </xf>
    <xf numFmtId="0" fontId="16" fillId="3" borderId="6" xfId="3" applyNumberFormat="1" applyFont="1" applyFill="1" applyBorder="1" applyAlignment="1" applyProtection="1">
      <alignment horizontal="center" vertical="center"/>
      <protection locked="0"/>
    </xf>
    <xf numFmtId="0" fontId="16" fillId="4" borderId="6" xfId="3" applyNumberFormat="1" applyFont="1" applyFill="1" applyBorder="1" applyAlignment="1" applyProtection="1">
      <alignment horizontal="center" vertical="center"/>
      <protection locked="0"/>
    </xf>
    <xf numFmtId="165" fontId="16" fillId="5" borderId="6" xfId="3" applyNumberFormat="1" applyFont="1" applyFill="1" applyBorder="1" applyAlignment="1" applyProtection="1">
      <alignment horizontal="center" vertical="center"/>
      <protection hidden="1"/>
    </xf>
    <xf numFmtId="0" fontId="16" fillId="0" borderId="7" xfId="3" applyNumberFormat="1" applyFont="1" applyFill="1" applyBorder="1" applyAlignment="1" applyProtection="1">
      <alignment horizontal="center" vertical="center"/>
      <protection locked="0"/>
    </xf>
    <xf numFmtId="0" fontId="11" fillId="0" borderId="8" xfId="3" applyFont="1" applyFill="1" applyBorder="1" applyAlignment="1"/>
    <xf numFmtId="0" fontId="11" fillId="0" borderId="9" xfId="3" applyFont="1" applyFill="1" applyBorder="1" applyAlignment="1"/>
    <xf numFmtId="0" fontId="16" fillId="0" borderId="0" xfId="3" applyNumberFormat="1" applyFont="1" applyFill="1" applyBorder="1" applyAlignment="1" applyProtection="1">
      <alignment horizontal="right" vertical="center" shrinkToFit="1"/>
      <protection hidden="1"/>
    </xf>
    <xf numFmtId="0" fontId="16" fillId="0" borderId="10" xfId="3" applyNumberFormat="1" applyFont="1" applyFill="1" applyBorder="1" applyAlignment="1" applyProtection="1">
      <alignment horizontal="center" vertical="center"/>
      <protection hidden="1"/>
    </xf>
    <xf numFmtId="0" fontId="12" fillId="3" borderId="11" xfId="3" applyNumberFormat="1" applyFont="1" applyFill="1" applyBorder="1" applyAlignment="1" applyProtection="1">
      <alignment horizontal="center" vertical="center"/>
      <protection locked="0"/>
    </xf>
    <xf numFmtId="0" fontId="17" fillId="0" borderId="11" xfId="3" applyFont="1" applyBorder="1" applyAlignment="1" applyProtection="1">
      <alignment vertical="center"/>
      <protection locked="0" hidden="1"/>
    </xf>
    <xf numFmtId="0" fontId="16" fillId="4" borderId="11" xfId="3" applyNumberFormat="1" applyFont="1" applyFill="1" applyBorder="1" applyAlignment="1" applyProtection="1">
      <alignment horizontal="center" vertical="center"/>
      <protection locked="0"/>
    </xf>
    <xf numFmtId="0" fontId="16" fillId="3" borderId="11" xfId="3" applyNumberFormat="1" applyFont="1" applyFill="1" applyBorder="1" applyAlignment="1" applyProtection="1">
      <alignment horizontal="center" vertical="center"/>
      <protection locked="0"/>
    </xf>
    <xf numFmtId="0" fontId="16" fillId="0" borderId="12" xfId="3" applyNumberFormat="1" applyFont="1" applyFill="1" applyBorder="1" applyAlignment="1" applyProtection="1">
      <alignment horizontal="center" vertical="center"/>
      <protection locked="0"/>
    </xf>
    <xf numFmtId="0" fontId="11" fillId="0" borderId="13" xfId="3" applyFont="1" applyFill="1" applyBorder="1" applyAlignment="1"/>
    <xf numFmtId="0" fontId="16" fillId="0" borderId="14" xfId="3" applyNumberFormat="1" applyFont="1" applyFill="1" applyBorder="1" applyAlignment="1" applyProtection="1">
      <alignment horizontal="center" vertical="center"/>
      <protection hidden="1"/>
    </xf>
    <xf numFmtId="0" fontId="12" fillId="3" borderId="15" xfId="3" applyNumberFormat="1" applyFont="1" applyFill="1" applyBorder="1" applyAlignment="1" applyProtection="1">
      <alignment horizontal="center" vertical="center"/>
      <protection locked="0"/>
    </xf>
    <xf numFmtId="0" fontId="17" fillId="0" borderId="15" xfId="3" applyFont="1" applyBorder="1" applyAlignment="1" applyProtection="1">
      <alignment vertical="center"/>
      <protection locked="0" hidden="1"/>
    </xf>
    <xf numFmtId="0" fontId="18" fillId="4" borderId="15" xfId="3" applyNumberFormat="1" applyFont="1" applyFill="1" applyBorder="1" applyAlignment="1" applyProtection="1">
      <alignment horizontal="center" vertical="center"/>
      <protection locked="0"/>
    </xf>
    <xf numFmtId="0" fontId="16" fillId="3" borderId="15" xfId="3" applyNumberFormat="1" applyFont="1" applyFill="1" applyBorder="1" applyAlignment="1" applyProtection="1">
      <alignment horizontal="center" vertical="center"/>
      <protection locked="0"/>
    </xf>
    <xf numFmtId="0" fontId="16" fillId="0" borderId="16" xfId="3" applyNumberFormat="1" applyFont="1" applyFill="1" applyBorder="1" applyAlignment="1" applyProtection="1">
      <alignment horizontal="center" vertical="center"/>
      <protection locked="0"/>
    </xf>
    <xf numFmtId="0" fontId="19" fillId="0" borderId="0" xfId="3" applyNumberFormat="1" applyFont="1" applyFill="1" applyBorder="1" applyAlignment="1" applyProtection="1">
      <alignment horizontal="center" vertical="center"/>
      <protection locked="0"/>
    </xf>
    <xf numFmtId="0" fontId="16" fillId="0" borderId="0" xfId="3" applyNumberFormat="1" applyFont="1" applyFill="1" applyBorder="1" applyAlignment="1" applyProtection="1">
      <alignment vertical="center"/>
      <protection hidden="1"/>
    </xf>
    <xf numFmtId="0" fontId="20" fillId="0" borderId="0" xfId="3" applyNumberFormat="1" applyFont="1" applyFill="1" applyBorder="1" applyAlignment="1" applyProtection="1">
      <alignment horizontal="center" vertical="center"/>
      <protection hidden="1"/>
    </xf>
    <xf numFmtId="0" fontId="16" fillId="0" borderId="8" xfId="3" applyNumberFormat="1" applyFont="1" applyFill="1" applyBorder="1" applyAlignment="1" applyProtection="1">
      <alignment horizontal="center" vertical="center"/>
      <protection locked="0"/>
    </xf>
    <xf numFmtId="0" fontId="16" fillId="0" borderId="9" xfId="3" applyNumberFormat="1" applyFont="1" applyFill="1" applyBorder="1" applyAlignment="1" applyProtection="1">
      <alignment horizontal="center" vertical="center"/>
      <protection locked="0"/>
    </xf>
    <xf numFmtId="0" fontId="16" fillId="0" borderId="13" xfId="3" applyNumberFormat="1" applyFont="1" applyFill="1" applyBorder="1" applyAlignment="1" applyProtection="1">
      <alignment horizontal="center" vertical="center"/>
      <protection locked="0"/>
    </xf>
    <xf numFmtId="0" fontId="0" fillId="0" borderId="17" xfId="3" applyFont="1" applyBorder="1"/>
    <xf numFmtId="0" fontId="12" fillId="4" borderId="0" xfId="3" applyNumberFormat="1" applyFont="1" applyFill="1" applyBorder="1" applyAlignment="1" applyProtection="1">
      <alignment horizontal="center" vertical="center"/>
      <protection locked="0"/>
    </xf>
    <xf numFmtId="0" fontId="17" fillId="5" borderId="0" xfId="3" applyFont="1" applyFill="1" applyBorder="1" applyAlignment="1" applyProtection="1">
      <alignment vertical="center"/>
      <protection locked="0" hidden="1"/>
    </xf>
    <xf numFmtId="0" fontId="16" fillId="4" borderId="0" xfId="3" applyNumberFormat="1" applyFont="1" applyFill="1" applyBorder="1" applyAlignment="1" applyProtection="1">
      <alignment horizontal="center" vertical="center"/>
      <protection locked="0"/>
    </xf>
    <xf numFmtId="165" fontId="16" fillId="5" borderId="0" xfId="3" applyNumberFormat="1" applyFont="1" applyFill="1" applyBorder="1" applyAlignment="1" applyProtection="1">
      <alignment horizontal="center" vertical="center"/>
      <protection hidden="1"/>
    </xf>
    <xf numFmtId="0" fontId="16" fillId="5" borderId="0" xfId="3" applyNumberFormat="1" applyFont="1" applyFill="1" applyBorder="1" applyAlignment="1" applyProtection="1">
      <alignment horizontal="center" vertical="center"/>
      <protection locked="0"/>
    </xf>
    <xf numFmtId="0" fontId="21" fillId="0" borderId="0" xfId="3" applyNumberFormat="1" applyFont="1" applyFill="1" applyBorder="1" applyAlignment="1" applyProtection="1">
      <alignment horizontal="center" vertical="center"/>
      <protection locked="0"/>
    </xf>
    <xf numFmtId="49" fontId="22" fillId="0" borderId="0" xfId="3" applyNumberFormat="1" applyFont="1" applyFill="1" applyBorder="1" applyAlignment="1" applyProtection="1">
      <alignment horizontal="center" vertical="center"/>
      <protection locked="0"/>
    </xf>
    <xf numFmtId="0" fontId="12" fillId="6" borderId="0" xfId="3" applyNumberFormat="1" applyFont="1" applyFill="1" applyBorder="1" applyAlignment="1" applyProtection="1">
      <alignment vertical="center"/>
      <protection locked="0"/>
    </xf>
    <xf numFmtId="0" fontId="22" fillId="6" borderId="0" xfId="3" applyNumberFormat="1" applyFont="1" applyFill="1" applyBorder="1" applyAlignment="1" applyProtection="1">
      <alignment vertical="center"/>
      <protection locked="0"/>
    </xf>
    <xf numFmtId="0" fontId="10" fillId="0" borderId="0" xfId="3" applyNumberFormat="1" applyFont="1" applyFill="1" applyBorder="1" applyAlignment="1" applyProtection="1">
      <alignment horizontal="center" vertical="center"/>
      <protection locked="0"/>
    </xf>
    <xf numFmtId="0" fontId="16" fillId="6" borderId="0" xfId="3" applyNumberFormat="1" applyFont="1" applyFill="1" applyBorder="1" applyAlignment="1" applyProtection="1">
      <alignment vertical="center"/>
      <protection hidden="1"/>
    </xf>
    <xf numFmtId="0" fontId="16" fillId="6" borderId="0" xfId="3" applyNumberFormat="1" applyFont="1" applyFill="1" applyBorder="1" applyAlignment="1" applyProtection="1">
      <alignment vertical="center" readingOrder="1"/>
      <protection hidden="1"/>
    </xf>
    <xf numFmtId="49" fontId="10" fillId="6" borderId="0" xfId="3" applyNumberFormat="1" applyFont="1" applyFill="1" applyBorder="1" applyAlignment="1" applyProtection="1">
      <alignment vertical="center" readingOrder="1"/>
      <protection locked="0"/>
    </xf>
    <xf numFmtId="49" fontId="10" fillId="6" borderId="0" xfId="3" applyNumberFormat="1" applyFont="1" applyFill="1" applyBorder="1" applyAlignment="1" applyProtection="1">
      <alignment horizontal="center" vertical="center" readingOrder="1"/>
      <protection locked="0"/>
    </xf>
    <xf numFmtId="49" fontId="10" fillId="4" borderId="0" xfId="3" applyNumberFormat="1" applyFont="1" applyFill="1" applyBorder="1" applyAlignment="1" applyProtection="1">
      <alignment horizontal="center" vertical="center" readingOrder="1"/>
      <protection locked="0"/>
    </xf>
    <xf numFmtId="0" fontId="16" fillId="4" borderId="0" xfId="3" applyNumberFormat="1" applyFont="1" applyFill="1" applyBorder="1" applyAlignment="1" applyProtection="1">
      <alignment vertical="center" readingOrder="1"/>
      <protection hidden="1"/>
    </xf>
    <xf numFmtId="0" fontId="23" fillId="0" borderId="0" xfId="3" applyFont="1" applyAlignment="1" applyProtection="1">
      <alignment horizontal="center" vertical="center"/>
      <protection locked="0"/>
    </xf>
    <xf numFmtId="49" fontId="23" fillId="4" borderId="0" xfId="3" applyNumberFormat="1" applyFont="1" applyFill="1" applyBorder="1" applyAlignment="1" applyProtection="1">
      <alignment horizontal="left" vertical="center" readingOrder="1"/>
      <protection locked="0"/>
    </xf>
    <xf numFmtId="49" fontId="10" fillId="0" borderId="0" xfId="3" applyNumberFormat="1" applyFont="1" applyFill="1" applyBorder="1" applyAlignment="1" applyProtection="1">
      <alignment horizontal="center" vertical="center" readingOrder="1"/>
      <protection locked="0"/>
    </xf>
    <xf numFmtId="0" fontId="10" fillId="0" borderId="0" xfId="3" applyNumberFormat="1" applyFont="1" applyFill="1" applyBorder="1" applyAlignment="1" applyProtection="1">
      <alignment horizontal="left" vertical="center" readingOrder="1"/>
      <protection hidden="1"/>
    </xf>
    <xf numFmtId="0" fontId="24" fillId="0" borderId="0" xfId="3" applyFont="1" applyAlignment="1" applyProtection="1">
      <protection locked="0"/>
    </xf>
    <xf numFmtId="0" fontId="2" fillId="0" borderId="0" xfId="1" applyProtection="1">
      <protection locked="0"/>
    </xf>
    <xf numFmtId="0" fontId="6" fillId="0" borderId="0" xfId="3" applyFont="1" applyAlignment="1" applyProtection="1">
      <alignment horizontal="center" vertical="center"/>
      <protection locked="0"/>
    </xf>
    <xf numFmtId="0" fontId="25" fillId="0" borderId="0" xfId="1" applyFont="1" applyProtection="1">
      <protection locked="0"/>
    </xf>
    <xf numFmtId="0" fontId="3" fillId="0" borderId="0" xfId="1" applyFont="1" applyBorder="1" applyAlignment="1" applyProtection="1">
      <alignment horizontal="center" vertical="top"/>
      <protection locked="0"/>
    </xf>
    <xf numFmtId="0" fontId="2" fillId="0" borderId="0" xfId="3" applyFont="1" applyAlignment="1" applyProtection="1">
      <alignment horizontal="center"/>
      <protection locked="0"/>
    </xf>
    <xf numFmtId="0" fontId="5" fillId="0" borderId="0" xfId="1" applyFont="1" applyFill="1" applyBorder="1" applyAlignment="1" applyProtection="1">
      <alignment horizontal="center" vertical="center"/>
      <protection hidden="1"/>
    </xf>
    <xf numFmtId="49" fontId="26" fillId="0" borderId="0" xfId="1" applyNumberFormat="1" applyFont="1" applyFill="1" applyBorder="1" applyAlignment="1" applyProtection="1">
      <alignment horizontal="right" vertical="center"/>
      <protection hidden="1"/>
    </xf>
    <xf numFmtId="0" fontId="6" fillId="0" borderId="0" xfId="1" applyFont="1" applyBorder="1" applyAlignment="1" applyProtection="1">
      <alignment horizontal="center" vertical="center"/>
      <protection locked="0"/>
    </xf>
    <xf numFmtId="49" fontId="8" fillId="0" borderId="0" xfId="1" applyNumberFormat="1" applyFont="1" applyFill="1" applyBorder="1" applyAlignment="1" applyProtection="1">
      <alignment horizontal="right" vertical="center"/>
      <protection hidden="1"/>
    </xf>
    <xf numFmtId="0" fontId="7" fillId="0" borderId="0" xfId="1" applyFont="1" applyBorder="1" applyAlignment="1" applyProtection="1">
      <alignment horizontal="center" vertical="center"/>
      <protection locked="0"/>
    </xf>
    <xf numFmtId="0" fontId="7" fillId="0" borderId="0" xfId="1" applyFont="1" applyBorder="1" applyAlignment="1" applyProtection="1">
      <alignment vertical="center"/>
    </xf>
    <xf numFmtId="49" fontId="5" fillId="0" borderId="0" xfId="1" applyNumberFormat="1" applyFont="1" applyFill="1" applyBorder="1" applyAlignment="1" applyProtection="1">
      <alignment horizontal="right" vertical="center"/>
      <protection hidden="1"/>
    </xf>
    <xf numFmtId="0" fontId="6" fillId="0" borderId="0" xfId="1" applyFont="1" applyBorder="1" applyAlignment="1" applyProtection="1">
      <alignment vertical="center"/>
    </xf>
    <xf numFmtId="49" fontId="7" fillId="0" borderId="0" xfId="1" applyNumberFormat="1" applyFont="1" applyFill="1" applyBorder="1" applyAlignment="1" applyProtection="1">
      <alignment horizontal="right" vertical="center"/>
      <protection hidden="1"/>
    </xf>
    <xf numFmtId="0" fontId="9" fillId="2" borderId="0" xfId="1" applyFont="1" applyFill="1" applyAlignment="1" applyProtection="1">
      <alignment horizontal="right" vertical="center"/>
      <protection hidden="1"/>
    </xf>
    <xf numFmtId="0" fontId="9" fillId="0" borderId="0" xfId="1" applyNumberFormat="1" applyFont="1" applyFill="1" applyAlignment="1" applyProtection="1">
      <alignment horizontal="center" vertical="center"/>
      <protection hidden="1"/>
    </xf>
    <xf numFmtId="0" fontId="6" fillId="2" borderId="0" xfId="1" applyFont="1" applyFill="1" applyAlignment="1" applyProtection="1">
      <alignment horizontal="right" vertical="center"/>
      <protection locked="0"/>
    </xf>
    <xf numFmtId="0" fontId="6" fillId="0" borderId="0" xfId="1" applyFont="1" applyFill="1" applyAlignment="1" applyProtection="1">
      <alignment horizontal="right" vertical="center"/>
      <protection locked="0"/>
    </xf>
    <xf numFmtId="0" fontId="6" fillId="0" borderId="0" xfId="1" applyFont="1" applyFill="1" applyAlignment="1" applyProtection="1">
      <alignment horizontal="left" vertical="center"/>
      <protection locked="0"/>
    </xf>
    <xf numFmtId="0" fontId="27" fillId="2" borderId="0" xfId="3" applyNumberFormat="1" applyFont="1" applyFill="1" applyBorder="1" applyAlignment="1" applyProtection="1">
      <alignment horizontal="center" vertical="center"/>
      <protection locked="0"/>
    </xf>
    <xf numFmtId="0" fontId="28" fillId="0" borderId="18" xfId="3" applyNumberFormat="1" applyFont="1" applyFill="1" applyBorder="1" applyAlignment="1" applyProtection="1">
      <alignment horizontal="right" vertical="center" shrinkToFit="1"/>
      <protection hidden="1"/>
    </xf>
    <xf numFmtId="0" fontId="28" fillId="0" borderId="18" xfId="3" applyNumberFormat="1" applyFont="1" applyFill="1" applyBorder="1" applyAlignment="1" applyProtection="1">
      <alignment horizontal="center" vertical="center"/>
      <protection hidden="1"/>
    </xf>
    <xf numFmtId="0" fontId="29" fillId="7" borderId="18" xfId="1" applyNumberFormat="1" applyFont="1" applyFill="1" applyBorder="1" applyAlignment="1" applyProtection="1">
      <alignment horizontal="center" vertical="center"/>
      <protection locked="0"/>
    </xf>
    <xf numFmtId="0" fontId="28" fillId="0" borderId="18" xfId="3" applyNumberFormat="1" applyFont="1" applyFill="1" applyBorder="1" applyAlignment="1" applyProtection="1">
      <alignment vertical="center"/>
      <protection hidden="1"/>
    </xf>
    <xf numFmtId="0" fontId="28" fillId="0" borderId="0" xfId="3" applyNumberFormat="1" applyFont="1" applyFill="1" applyAlignment="1" applyProtection="1">
      <alignment vertical="center"/>
      <protection locked="0"/>
    </xf>
    <xf numFmtId="0" fontId="30" fillId="0" borderId="0" xfId="1" applyFont="1" applyProtection="1">
      <protection hidden="1"/>
    </xf>
    <xf numFmtId="0" fontId="2" fillId="0" borderId="0" xfId="3" applyNumberFormat="1" applyFont="1" applyAlignment="1" applyProtection="1">
      <alignment horizontal="center" vertical="center"/>
      <protection locked="0"/>
    </xf>
    <xf numFmtId="0" fontId="28" fillId="0" borderId="0" xfId="1" applyNumberFormat="1" applyFont="1" applyAlignment="1" applyProtection="1">
      <alignment vertical="center"/>
      <protection hidden="1"/>
    </xf>
    <xf numFmtId="0" fontId="28" fillId="0" borderId="0" xfId="1" applyNumberFormat="1" applyFont="1" applyAlignment="1" applyProtection="1">
      <alignment vertical="center"/>
    </xf>
    <xf numFmtId="0" fontId="2" fillId="0" borderId="0" xfId="3" applyNumberFormat="1" applyFont="1" applyAlignment="1" applyProtection="1">
      <alignment vertical="center"/>
      <protection locked="0"/>
    </xf>
    <xf numFmtId="0" fontId="28" fillId="2" borderId="0" xfId="3" applyNumberFormat="1" applyFont="1" applyFill="1" applyBorder="1" applyAlignment="1" applyProtection="1">
      <alignment horizontal="center" vertical="center"/>
      <protection locked="0"/>
    </xf>
    <xf numFmtId="0" fontId="28" fillId="0" borderId="0" xfId="3" applyNumberFormat="1" applyFont="1" applyFill="1" applyBorder="1" applyAlignment="1" applyProtection="1">
      <alignment horizontal="right" vertical="center"/>
      <protection hidden="1"/>
    </xf>
    <xf numFmtId="0" fontId="28" fillId="0" borderId="0" xfId="3" applyNumberFormat="1" applyFont="1" applyFill="1" applyAlignment="1" applyProtection="1">
      <alignment horizontal="center" vertical="center"/>
      <protection hidden="1"/>
    </xf>
    <xf numFmtId="0" fontId="28" fillId="0" borderId="0" xfId="3" applyNumberFormat="1" applyFont="1" applyFill="1" applyAlignment="1" applyProtection="1">
      <alignment horizontal="center" vertical="center"/>
      <protection locked="0"/>
    </xf>
    <xf numFmtId="0" fontId="28" fillId="0" borderId="9" xfId="3" applyNumberFormat="1" applyFont="1" applyFill="1" applyBorder="1" applyAlignment="1" applyProtection="1">
      <alignment vertical="center"/>
      <protection hidden="1"/>
    </xf>
    <xf numFmtId="0" fontId="31" fillId="0" borderId="18" xfId="3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3" applyNumberFormat="1" applyFont="1" applyFill="1" applyBorder="1" applyAlignment="1" applyProtection="1">
      <alignment horizontal="center" vertical="center" shrinkToFit="1"/>
    </xf>
    <xf numFmtId="0" fontId="28" fillId="0" borderId="0" xfId="3" applyNumberFormat="1" applyFont="1" applyFill="1" applyBorder="1" applyAlignment="1" applyProtection="1">
      <alignment horizontal="center" vertical="center" shrinkToFit="1"/>
      <protection locked="0"/>
    </xf>
    <xf numFmtId="0" fontId="28" fillId="0" borderId="0" xfId="1" applyNumberFormat="1" applyFont="1" applyAlignment="1" applyProtection="1">
      <alignment vertical="center"/>
      <protection locked="0"/>
    </xf>
    <xf numFmtId="0" fontId="28" fillId="0" borderId="17" xfId="3" applyNumberFormat="1" applyFont="1" applyFill="1" applyBorder="1" applyAlignment="1" applyProtection="1">
      <alignment vertical="center"/>
      <protection hidden="1"/>
    </xf>
    <xf numFmtId="0" fontId="28" fillId="0" borderId="9" xfId="3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3" applyNumberFormat="1" applyFont="1" applyFill="1" applyBorder="1" applyAlignment="1" applyProtection="1">
      <alignment horizontal="center" vertical="center" shrinkToFit="1"/>
      <protection locked="0"/>
    </xf>
    <xf numFmtId="0" fontId="29" fillId="0" borderId="0" xfId="3" applyNumberFormat="1" applyFont="1" applyFill="1" applyAlignment="1" applyProtection="1">
      <alignment horizontal="center" vertical="center"/>
      <protection locked="0"/>
    </xf>
    <xf numFmtId="0" fontId="28" fillId="0" borderId="0" xfId="3" applyNumberFormat="1" applyFont="1" applyFill="1" applyAlignment="1" applyProtection="1">
      <alignment vertical="center"/>
      <protection hidden="1"/>
    </xf>
    <xf numFmtId="0" fontId="28" fillId="0" borderId="13" xfId="3" applyNumberFormat="1" applyFont="1" applyFill="1" applyBorder="1" applyAlignment="1" applyProtection="1">
      <alignment horizontal="center" vertical="center" shrinkToFit="1"/>
      <protection locked="0"/>
    </xf>
    <xf numFmtId="0" fontId="28" fillId="0" borderId="18" xfId="3" applyNumberFormat="1" applyFont="1" applyBorder="1" applyAlignment="1" applyProtection="1">
      <alignment horizontal="center" vertical="center" shrinkToFit="1"/>
      <protection locked="0"/>
    </xf>
    <xf numFmtId="0" fontId="32" fillId="0" borderId="0" xfId="1" applyNumberFormat="1" applyFont="1" applyBorder="1" applyAlignment="1" applyProtection="1">
      <alignment horizontal="center" vertical="center" shrinkToFit="1"/>
      <protection hidden="1"/>
    </xf>
    <xf numFmtId="0" fontId="32" fillId="0" borderId="13" xfId="3" applyNumberFormat="1" applyFont="1" applyFill="1" applyBorder="1" applyAlignment="1" applyProtection="1">
      <alignment horizontal="center" vertical="center" shrinkToFit="1"/>
      <protection hidden="1"/>
    </xf>
    <xf numFmtId="0" fontId="32" fillId="0" borderId="19" xfId="3" applyNumberFormat="1" applyFont="1" applyFill="1" applyBorder="1" applyAlignment="1" applyProtection="1">
      <alignment horizontal="center" vertical="center" shrinkToFit="1"/>
      <protection hidden="1"/>
    </xf>
    <xf numFmtId="0" fontId="28" fillId="0" borderId="17" xfId="3" applyNumberFormat="1" applyFont="1" applyBorder="1" applyAlignment="1" applyProtection="1">
      <alignment horizontal="center" vertical="center" shrinkToFit="1"/>
      <protection locked="0"/>
    </xf>
    <xf numFmtId="0" fontId="32" fillId="0" borderId="19" xfId="3" applyNumberFormat="1" applyFont="1" applyBorder="1" applyAlignment="1" applyProtection="1">
      <alignment horizontal="center" vertical="center" shrinkToFit="1"/>
    </xf>
    <xf numFmtId="0" fontId="32" fillId="0" borderId="19" xfId="3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3" applyNumberFormat="1" applyFont="1" applyFill="1" applyBorder="1" applyAlignment="1" applyProtection="1">
      <alignment horizontal="center" vertical="center" shrinkToFit="1"/>
      <protection hidden="1"/>
    </xf>
    <xf numFmtId="0" fontId="9" fillId="0" borderId="13" xfId="3" applyNumberFormat="1" applyFont="1" applyFill="1" applyBorder="1" applyAlignment="1" applyProtection="1">
      <alignment horizontal="center" vertical="center" shrinkToFit="1"/>
      <protection hidden="1"/>
    </xf>
    <xf numFmtId="0" fontId="9" fillId="0" borderId="0" xfId="3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1" applyNumberFormat="1" applyFont="1" applyAlignment="1" applyProtection="1">
      <alignment horizontal="center" vertical="center"/>
      <protection hidden="1"/>
    </xf>
    <xf numFmtId="0" fontId="2" fillId="0" borderId="0" xfId="1" applyNumberFormat="1" applyFont="1" applyAlignment="1" applyProtection="1">
      <alignment vertical="center"/>
    </xf>
    <xf numFmtId="0" fontId="0" fillId="0" borderId="0" xfId="3" applyFont="1" applyAlignment="1" applyProtection="1">
      <alignment vertical="center"/>
      <protection locked="0"/>
    </xf>
    <xf numFmtId="0" fontId="0" fillId="0" borderId="0" xfId="3" applyFont="1" applyAlignment="1" applyProtection="1">
      <alignment horizontal="center"/>
      <protection locked="0"/>
    </xf>
    <xf numFmtId="0" fontId="2" fillId="0" borderId="0" xfId="1" applyNumberFormat="1" applyFont="1" applyAlignment="1" applyProtection="1">
      <alignment vertical="center"/>
      <protection locked="0"/>
    </xf>
    <xf numFmtId="0" fontId="0" fillId="0" borderId="0" xfId="3" applyFont="1" applyProtection="1">
      <protection locked="0"/>
    </xf>
    <xf numFmtId="49" fontId="26" fillId="2" borderId="20" xfId="1" applyNumberFormat="1" applyFont="1" applyFill="1" applyBorder="1" applyAlignment="1" applyProtection="1">
      <alignment horizontal="center" vertical="center"/>
      <protection locked="0"/>
    </xf>
    <xf numFmtId="49" fontId="26" fillId="2" borderId="21" xfId="1" applyNumberFormat="1" applyFont="1" applyFill="1" applyBorder="1" applyAlignment="1" applyProtection="1">
      <alignment horizontal="center" vertical="center"/>
      <protection locked="0"/>
    </xf>
    <xf numFmtId="49" fontId="26" fillId="2" borderId="22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Alignment="1" applyProtection="1">
      <alignment horizontal="center"/>
      <protection locked="0"/>
    </xf>
    <xf numFmtId="0" fontId="9" fillId="8" borderId="23" xfId="1" applyNumberFormat="1" applyFont="1" applyFill="1" applyBorder="1" applyAlignment="1" applyProtection="1">
      <alignment horizontal="center" vertical="center"/>
      <protection hidden="1"/>
    </xf>
    <xf numFmtId="0" fontId="9" fillId="8" borderId="24" xfId="1" applyNumberFormat="1" applyFont="1" applyFill="1" applyBorder="1" applyAlignment="1" applyProtection="1">
      <alignment vertical="center"/>
      <protection hidden="1"/>
    </xf>
    <xf numFmtId="49" fontId="9" fillId="8" borderId="0" xfId="1" applyNumberFormat="1" applyFont="1" applyFill="1" applyBorder="1" applyAlignment="1" applyProtection="1">
      <alignment horizontal="center" vertical="center"/>
      <protection locked="0"/>
    </xf>
    <xf numFmtId="0" fontId="9" fillId="8" borderId="25" xfId="1" applyNumberFormat="1" applyFont="1" applyFill="1" applyBorder="1" applyAlignment="1" applyProtection="1">
      <alignment horizontal="center" vertical="center"/>
      <protection hidden="1"/>
    </xf>
    <xf numFmtId="0" fontId="9" fillId="8" borderId="26" xfId="1" applyNumberFormat="1" applyFont="1" applyFill="1" applyBorder="1" applyAlignment="1" applyProtection="1">
      <alignment vertical="center"/>
      <protection hidden="1"/>
    </xf>
    <xf numFmtId="0" fontId="9" fillId="0" borderId="25" xfId="1" applyNumberFormat="1" applyFont="1" applyBorder="1" applyAlignment="1" applyProtection="1">
      <alignment horizontal="center" vertical="center"/>
      <protection hidden="1"/>
    </xf>
    <xf numFmtId="0" fontId="9" fillId="0" borderId="26" xfId="1" applyFont="1" applyBorder="1" applyAlignment="1" applyProtection="1">
      <alignment vertical="center"/>
      <protection hidden="1"/>
    </xf>
    <xf numFmtId="0" fontId="9" fillId="0" borderId="27" xfId="1" applyNumberFormat="1" applyFont="1" applyBorder="1" applyAlignment="1" applyProtection="1">
      <alignment horizontal="center" vertical="center"/>
      <protection hidden="1"/>
    </xf>
    <xf numFmtId="0" fontId="9" fillId="0" borderId="28" xfId="1" applyFont="1" applyBorder="1" applyAlignment="1" applyProtection="1">
      <alignment vertical="center"/>
      <protection hidden="1"/>
    </xf>
    <xf numFmtId="49" fontId="9" fillId="8" borderId="1" xfId="1" applyNumberFormat="1" applyFont="1" applyFill="1" applyBorder="1" applyAlignment="1" applyProtection="1">
      <alignment horizontal="center" vertical="center"/>
      <protection locked="0"/>
    </xf>
    <xf numFmtId="0" fontId="30" fillId="0" borderId="0" xfId="1" applyFont="1" applyProtection="1">
      <protection locked="0"/>
    </xf>
    <xf numFmtId="0" fontId="27" fillId="0" borderId="18" xfId="3" applyNumberFormat="1" applyFont="1" applyFill="1" applyBorder="1" applyAlignment="1" applyProtection="1">
      <alignment vertical="center"/>
      <protection hidden="1"/>
    </xf>
    <xf numFmtId="0" fontId="27" fillId="0" borderId="17" xfId="3" applyNumberFormat="1" applyFont="1" applyFill="1" applyBorder="1" applyAlignment="1" applyProtection="1">
      <alignment vertical="center"/>
      <protection hidden="1"/>
    </xf>
    <xf numFmtId="0" fontId="15" fillId="0" borderId="29" xfId="3" applyNumberFormat="1" applyFont="1" applyFill="1" applyBorder="1" applyAlignment="1" applyProtection="1">
      <alignment horizontal="center" vertical="center"/>
      <protection locked="0"/>
    </xf>
    <xf numFmtId="0" fontId="7" fillId="0" borderId="4" xfId="3" applyFont="1" applyFill="1" applyBorder="1" applyAlignment="1" applyProtection="1">
      <alignment horizontal="center" vertical="center" wrapText="1"/>
      <protection hidden="1"/>
    </xf>
    <xf numFmtId="165" fontId="16" fillId="5" borderId="30" xfId="3" applyNumberFormat="1" applyFont="1" applyFill="1" applyBorder="1" applyAlignment="1" applyProtection="1">
      <alignment horizontal="center" vertical="center"/>
      <protection hidden="1"/>
    </xf>
    <xf numFmtId="0" fontId="16" fillId="4" borderId="31" xfId="3" applyNumberFormat="1" applyFont="1" applyFill="1" applyBorder="1" applyAlignment="1" applyProtection="1">
      <alignment horizontal="center" vertical="center"/>
      <protection locked="0"/>
    </xf>
    <xf numFmtId="0" fontId="17" fillId="4" borderId="15" xfId="3" applyNumberFormat="1" applyFont="1" applyFill="1" applyBorder="1" applyAlignment="1" applyProtection="1">
      <alignment horizontal="center" vertical="center"/>
      <protection locked="0"/>
    </xf>
    <xf numFmtId="0" fontId="17" fillId="4" borderId="0" xfId="3" applyNumberFormat="1" applyFont="1" applyFill="1" applyBorder="1" applyAlignment="1" applyProtection="1">
      <alignment horizontal="center" vertical="center"/>
      <protection locked="0"/>
    </xf>
    <xf numFmtId="0" fontId="18" fillId="4" borderId="0" xfId="3" applyNumberFormat="1" applyFont="1" applyFill="1" applyBorder="1" applyAlignment="1" applyProtection="1">
      <alignment horizontal="center" vertical="center"/>
      <protection locked="0"/>
    </xf>
    <xf numFmtId="165" fontId="18" fillId="5" borderId="0" xfId="3" applyNumberFormat="1" applyFont="1" applyFill="1" applyBorder="1" applyAlignment="1" applyProtection="1">
      <alignment horizontal="center" vertical="center"/>
      <protection hidden="1"/>
    </xf>
    <xf numFmtId="0" fontId="22" fillId="4" borderId="0" xfId="3" applyNumberFormat="1" applyFont="1" applyFill="1" applyBorder="1" applyAlignment="1" applyProtection="1">
      <alignment vertical="center"/>
      <protection locked="0"/>
    </xf>
    <xf numFmtId="49" fontId="10" fillId="4" borderId="0" xfId="3" applyNumberFormat="1" applyFont="1" applyFill="1" applyBorder="1" applyAlignment="1" applyProtection="1">
      <alignment vertical="center" readingOrder="1"/>
      <protection locked="0"/>
    </xf>
    <xf numFmtId="49" fontId="23" fillId="4" borderId="0" xfId="3" applyNumberFormat="1" applyFont="1" applyFill="1" applyBorder="1" applyAlignment="1" applyProtection="1">
      <alignment horizontal="center" vertical="center" readingOrder="1"/>
      <protection locked="0"/>
    </xf>
    <xf numFmtId="0" fontId="10" fillId="0" borderId="0" xfId="3" applyFont="1" applyFill="1" applyBorder="1" applyAlignment="1" applyProtection="1">
      <alignment vertical="center" readingOrder="1"/>
      <protection hidden="1"/>
    </xf>
    <xf numFmtId="0" fontId="33" fillId="0" borderId="0" xfId="3" applyFont="1" applyAlignment="1" applyProtection="1">
      <protection locked="0"/>
    </xf>
    <xf numFmtId="0" fontId="28" fillId="0" borderId="8" xfId="3" applyNumberFormat="1" applyFont="1" applyFill="1" applyBorder="1" applyAlignment="1" applyProtection="1">
      <alignment horizontal="center" vertical="center" shrinkToFit="1"/>
      <protection locked="0"/>
    </xf>
    <xf numFmtId="165" fontId="17" fillId="5" borderId="15" xfId="3" applyNumberFormat="1" applyFont="1" applyFill="1" applyBorder="1" applyAlignment="1" applyProtection="1">
      <alignment horizontal="center" vertical="center"/>
      <protection hidden="1"/>
    </xf>
    <xf numFmtId="0" fontId="16" fillId="0" borderId="0" xfId="3" applyNumberFormat="1" applyFont="1" applyFill="1" applyBorder="1" applyAlignment="1" applyProtection="1">
      <alignment horizontal="left" vertical="center"/>
      <protection hidden="1"/>
    </xf>
    <xf numFmtId="0" fontId="14" fillId="0" borderId="17" xfId="3" applyFont="1" applyFill="1" applyBorder="1" applyAlignment="1">
      <alignment horizontal="right"/>
    </xf>
    <xf numFmtId="0" fontId="35" fillId="4" borderId="15" xfId="3" applyNumberFormat="1" applyFont="1" applyFill="1" applyBorder="1" applyAlignment="1" applyProtection="1">
      <alignment horizontal="center" vertical="center"/>
      <protection locked="0"/>
    </xf>
    <xf numFmtId="0" fontId="36" fillId="0" borderId="0" xfId="3" applyFont="1" applyFill="1" applyBorder="1" applyAlignment="1">
      <alignment horizontal="center"/>
    </xf>
    <xf numFmtId="0" fontId="36" fillId="0" borderId="18" xfId="3" applyFont="1" applyFill="1" applyBorder="1" applyAlignment="1">
      <alignment horizontal="center"/>
    </xf>
    <xf numFmtId="0" fontId="36" fillId="0" borderId="0" xfId="3" applyFont="1" applyFill="1" applyBorder="1" applyAlignment="1"/>
    <xf numFmtId="0" fontId="7" fillId="0" borderId="11" xfId="3" applyFont="1" applyBorder="1" applyAlignment="1" applyProtection="1">
      <alignment vertical="center"/>
      <protection locked="0" hidden="1"/>
    </xf>
    <xf numFmtId="0" fontId="7" fillId="0" borderId="6" xfId="3" applyFont="1" applyBorder="1" applyAlignment="1" applyProtection="1">
      <alignment vertical="center"/>
      <protection locked="0" hidden="1"/>
    </xf>
    <xf numFmtId="0" fontId="7" fillId="0" borderId="15" xfId="3" applyFont="1" applyBorder="1" applyAlignment="1" applyProtection="1">
      <alignment vertical="center"/>
      <protection locked="0" hidden="1"/>
    </xf>
    <xf numFmtId="49" fontId="1" fillId="0" borderId="0" xfId="3" applyNumberFormat="1" applyFont="1" applyBorder="1" applyAlignment="1" applyProtection="1">
      <alignment horizontal="center" vertical="center"/>
      <protection hidden="1"/>
    </xf>
    <xf numFmtId="49" fontId="4" fillId="0" borderId="0" xfId="3" applyNumberFormat="1" applyFont="1" applyAlignment="1" applyProtection="1">
      <alignment horizont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66" fontId="7" fillId="0" borderId="0" xfId="3" applyNumberFormat="1" applyFont="1" applyBorder="1" applyAlignment="1" applyProtection="1">
      <alignment horizontal="center" vertical="center"/>
      <protection hidden="1"/>
    </xf>
    <xf numFmtId="168" fontId="7" fillId="0" borderId="1" xfId="1" applyNumberFormat="1" applyFont="1" applyBorder="1" applyAlignment="1" applyProtection="1">
      <alignment horizontal="center" vertical="center"/>
      <protection hidden="1"/>
    </xf>
    <xf numFmtId="0" fontId="16" fillId="0" borderId="0" xfId="3" applyNumberFormat="1" applyFont="1" applyFill="1" applyBorder="1" applyAlignment="1" applyProtection="1">
      <alignment horizontal="center" vertical="center"/>
      <protection hidden="1"/>
    </xf>
    <xf numFmtId="49" fontId="22" fillId="9" borderId="37" xfId="3" applyNumberFormat="1" applyFont="1" applyFill="1" applyBorder="1" applyAlignment="1" applyProtection="1">
      <alignment horizontal="center" vertical="center"/>
      <protection locked="0"/>
    </xf>
    <xf numFmtId="49" fontId="22" fillId="9" borderId="38" xfId="3" applyNumberFormat="1" applyFont="1" applyFill="1" applyBorder="1" applyAlignment="1" applyProtection="1">
      <alignment horizontal="center" vertical="center"/>
      <protection locked="0"/>
    </xf>
    <xf numFmtId="49" fontId="22" fillId="9" borderId="39" xfId="3" applyNumberFormat="1" applyFont="1" applyFill="1" applyBorder="1" applyAlignment="1" applyProtection="1">
      <alignment horizontal="center" vertical="center"/>
      <protection locked="0"/>
    </xf>
    <xf numFmtId="49" fontId="22" fillId="0" borderId="0" xfId="3" applyNumberFormat="1" applyFont="1" applyFill="1" applyBorder="1" applyAlignment="1" applyProtection="1">
      <alignment horizontal="center" vertical="center"/>
      <protection locked="0"/>
    </xf>
    <xf numFmtId="164" fontId="9" fillId="0" borderId="43" xfId="1" applyNumberFormat="1" applyFont="1" applyBorder="1" applyAlignment="1" applyProtection="1">
      <alignment horizontal="center" vertical="center"/>
      <protection locked="0"/>
    </xf>
    <xf numFmtId="0" fontId="9" fillId="0" borderId="44" xfId="1" applyFont="1" applyBorder="1" applyAlignment="1" applyProtection="1">
      <alignment horizontal="center" vertical="center"/>
      <protection locked="0"/>
    </xf>
    <xf numFmtId="0" fontId="9" fillId="0" borderId="45" xfId="1" applyFont="1" applyBorder="1" applyAlignment="1" applyProtection="1">
      <alignment horizontal="center" vertical="center"/>
      <protection locked="0"/>
    </xf>
    <xf numFmtId="49" fontId="10" fillId="0" borderId="0" xfId="3" applyNumberFormat="1" applyFont="1" applyFill="1" applyBorder="1" applyAlignment="1" applyProtection="1">
      <alignment horizontal="center" vertical="center"/>
      <protection locked="0"/>
    </xf>
    <xf numFmtId="0" fontId="5" fillId="2" borderId="32" xfId="1" applyFont="1" applyFill="1" applyBorder="1" applyAlignment="1" applyProtection="1">
      <alignment horizontal="center" vertical="center"/>
    </xf>
    <xf numFmtId="0" fontId="5" fillId="2" borderId="22" xfId="1" applyFont="1" applyFill="1" applyBorder="1" applyAlignment="1" applyProtection="1">
      <alignment horizontal="center" vertical="center"/>
    </xf>
    <xf numFmtId="0" fontId="5" fillId="2" borderId="33" xfId="1" applyFont="1" applyFill="1" applyBorder="1" applyAlignment="1" applyProtection="1">
      <alignment horizontal="center" vertical="center"/>
    </xf>
    <xf numFmtId="0" fontId="9" fillId="0" borderId="35" xfId="1" applyFont="1" applyBorder="1" applyAlignment="1" applyProtection="1">
      <alignment horizontal="center" vertical="center"/>
      <protection locked="0"/>
    </xf>
    <xf numFmtId="0" fontId="9" fillId="0" borderId="1" xfId="1" applyFont="1" applyBorder="1" applyAlignment="1" applyProtection="1">
      <alignment horizontal="center" vertical="center"/>
      <protection locked="0"/>
    </xf>
    <xf numFmtId="0" fontId="9" fillId="0" borderId="36" xfId="1" applyFont="1" applyBorder="1" applyAlignment="1" applyProtection="1">
      <alignment horizontal="center" vertical="center"/>
      <protection locked="0"/>
    </xf>
    <xf numFmtId="0" fontId="9" fillId="0" borderId="35" xfId="1" applyNumberFormat="1" applyFont="1" applyBorder="1" applyAlignment="1" applyProtection="1">
      <alignment horizontal="center" vertical="center"/>
      <protection hidden="1"/>
    </xf>
    <xf numFmtId="0" fontId="9" fillId="0" borderId="1" xfId="1" applyNumberFormat="1" applyFont="1" applyBorder="1" applyAlignment="1" applyProtection="1">
      <alignment horizontal="center" vertical="center"/>
      <protection hidden="1"/>
    </xf>
    <xf numFmtId="0" fontId="9" fillId="0" borderId="36" xfId="1" applyNumberFormat="1" applyFont="1" applyBorder="1" applyAlignment="1" applyProtection="1">
      <alignment horizontal="center" vertical="center"/>
      <protection hidden="1"/>
    </xf>
    <xf numFmtId="0" fontId="23" fillId="0" borderId="0" xfId="3" applyFont="1" applyAlignment="1" applyProtection="1">
      <alignment horizontal="center" vertical="center"/>
      <protection locked="0"/>
    </xf>
    <xf numFmtId="0" fontId="6" fillId="0" borderId="0" xfId="3" applyFont="1" applyAlignment="1" applyProtection="1">
      <alignment horizontal="center" vertical="center"/>
      <protection locked="0"/>
    </xf>
    <xf numFmtId="49" fontId="10" fillId="0" borderId="40" xfId="3" applyNumberFormat="1" applyFont="1" applyBorder="1" applyAlignment="1" applyProtection="1">
      <alignment horizontal="center" vertical="center"/>
      <protection locked="0"/>
    </xf>
    <xf numFmtId="49" fontId="10" fillId="0" borderId="41" xfId="3" applyNumberFormat="1" applyFont="1" applyBorder="1" applyAlignment="1" applyProtection="1">
      <alignment horizontal="center" vertical="center"/>
      <protection locked="0"/>
    </xf>
    <xf numFmtId="49" fontId="10" fillId="0" borderId="42" xfId="3" applyNumberFormat="1" applyFont="1" applyBorder="1" applyAlignment="1" applyProtection="1">
      <alignment horizontal="center" vertical="center"/>
      <protection locked="0"/>
    </xf>
    <xf numFmtId="49" fontId="5" fillId="2" borderId="32" xfId="1" applyNumberFormat="1" applyFont="1" applyFill="1" applyBorder="1" applyAlignment="1" applyProtection="1">
      <alignment horizontal="center" vertical="center"/>
      <protection locked="0"/>
    </xf>
    <xf numFmtId="49" fontId="5" fillId="2" borderId="22" xfId="1" applyNumberFormat="1" applyFont="1" applyFill="1" applyBorder="1" applyAlignment="1" applyProtection="1">
      <alignment horizontal="center" vertical="center"/>
      <protection locked="0"/>
    </xf>
    <xf numFmtId="49" fontId="5" fillId="2" borderId="33" xfId="1" applyNumberFormat="1" applyFont="1" applyFill="1" applyBorder="1" applyAlignment="1" applyProtection="1">
      <alignment horizontal="center" vertical="center"/>
      <protection locked="0"/>
    </xf>
    <xf numFmtId="49" fontId="9" fillId="0" borderId="34" xfId="1" applyNumberFormat="1" applyFont="1" applyBorder="1" applyAlignment="1" applyProtection="1">
      <alignment horizontal="center" vertical="center"/>
      <protection hidden="1"/>
    </xf>
    <xf numFmtId="0" fontId="9" fillId="0" borderId="0" xfId="1" applyNumberFormat="1" applyFont="1" applyFill="1" applyAlignment="1" applyProtection="1">
      <alignment horizontal="center" vertical="center"/>
      <protection hidden="1"/>
    </xf>
    <xf numFmtId="0" fontId="9" fillId="0" borderId="24" xfId="1" applyNumberFormat="1" applyFont="1" applyBorder="1" applyAlignment="1" applyProtection="1">
      <alignment horizontal="center" vertical="center"/>
      <protection hidden="1"/>
    </xf>
    <xf numFmtId="0" fontId="28" fillId="0" borderId="1" xfId="1" applyNumberFormat="1" applyFont="1" applyFill="1" applyBorder="1" applyAlignment="1" applyProtection="1">
      <alignment horizontal="center" vertical="center"/>
      <protection hidden="1"/>
    </xf>
    <xf numFmtId="49" fontId="26" fillId="2" borderId="32" xfId="1" applyNumberFormat="1" applyFont="1" applyFill="1" applyBorder="1" applyAlignment="1" applyProtection="1">
      <alignment horizontal="center" vertical="center"/>
      <protection locked="0"/>
    </xf>
    <xf numFmtId="49" fontId="26" fillId="2" borderId="22" xfId="1" applyNumberFormat="1" applyFont="1" applyFill="1" applyBorder="1" applyAlignment="1" applyProtection="1">
      <alignment horizontal="center" vertical="center"/>
      <protection locked="0"/>
    </xf>
    <xf numFmtId="49" fontId="26" fillId="2" borderId="48" xfId="1" applyNumberFormat="1" applyFont="1" applyFill="1" applyBorder="1" applyAlignment="1" applyProtection="1">
      <alignment horizontal="center" vertical="center"/>
      <protection locked="0"/>
    </xf>
    <xf numFmtId="49" fontId="26" fillId="2" borderId="33" xfId="1" applyNumberFormat="1" applyFont="1" applyFill="1" applyBorder="1" applyAlignment="1" applyProtection="1">
      <alignment horizontal="center" vertical="center"/>
      <protection locked="0"/>
    </xf>
    <xf numFmtId="165" fontId="9" fillId="0" borderId="43" xfId="1" applyNumberFormat="1" applyFont="1" applyBorder="1" applyAlignment="1" applyProtection="1">
      <alignment horizontal="center" vertical="center"/>
      <protection locked="0"/>
    </xf>
    <xf numFmtId="49" fontId="9" fillId="8" borderId="34" xfId="1" applyNumberFormat="1" applyFont="1" applyFill="1" applyBorder="1" applyAlignment="1" applyProtection="1">
      <alignment horizontal="center" vertical="center"/>
      <protection locked="0"/>
    </xf>
    <xf numFmtId="49" fontId="9" fillId="8" borderId="0" xfId="1" applyNumberFormat="1" applyFont="1" applyFill="1" applyBorder="1" applyAlignment="1" applyProtection="1">
      <alignment horizontal="center" vertical="center"/>
      <protection locked="0"/>
    </xf>
    <xf numFmtId="49" fontId="9" fillId="8" borderId="13" xfId="1" applyNumberFormat="1" applyFont="1" applyFill="1" applyBorder="1" applyAlignment="1" applyProtection="1">
      <alignment horizontal="center" vertical="center"/>
      <protection locked="0"/>
    </xf>
    <xf numFmtId="49" fontId="9" fillId="8" borderId="24" xfId="1" applyNumberFormat="1" applyFont="1" applyFill="1" applyBorder="1" applyAlignment="1" applyProtection="1">
      <alignment horizontal="center" vertical="center"/>
      <protection locked="0"/>
    </xf>
    <xf numFmtId="0" fontId="5" fillId="2" borderId="32" xfId="1" applyFont="1" applyFill="1" applyBorder="1" applyAlignment="1" applyProtection="1">
      <alignment horizontal="center" vertical="center"/>
      <protection locked="0"/>
    </xf>
    <xf numFmtId="0" fontId="5" fillId="2" borderId="22" xfId="1" applyFont="1" applyFill="1" applyBorder="1" applyAlignment="1" applyProtection="1">
      <alignment horizontal="center" vertical="center"/>
      <protection locked="0"/>
    </xf>
    <xf numFmtId="0" fontId="5" fillId="2" borderId="33" xfId="1" applyFont="1" applyFill="1" applyBorder="1" applyAlignment="1" applyProtection="1">
      <alignment horizontal="center" vertical="center"/>
      <protection locked="0"/>
    </xf>
    <xf numFmtId="49" fontId="9" fillId="0" borderId="35" xfId="1" applyNumberFormat="1" applyFont="1" applyBorder="1" applyAlignment="1" applyProtection="1">
      <alignment horizontal="center" vertical="center"/>
      <protection locked="0"/>
    </xf>
    <xf numFmtId="49" fontId="9" fillId="0" borderId="1" xfId="1" applyNumberFormat="1" applyFont="1" applyBorder="1" applyAlignment="1" applyProtection="1">
      <alignment horizontal="center" vertical="center"/>
      <protection locked="0"/>
    </xf>
    <xf numFmtId="49" fontId="9" fillId="0" borderId="36" xfId="1" applyNumberFormat="1" applyFont="1" applyBorder="1" applyAlignment="1" applyProtection="1">
      <alignment horizontal="center" vertical="center"/>
      <protection locked="0"/>
    </xf>
    <xf numFmtId="0" fontId="6" fillId="0" borderId="47" xfId="1" applyFont="1" applyFill="1" applyBorder="1" applyAlignment="1" applyProtection="1">
      <alignment horizontal="center" vertical="center"/>
      <protection locked="0"/>
    </xf>
    <xf numFmtId="49" fontId="9" fillId="8" borderId="35" xfId="1" applyNumberFormat="1" applyFont="1" applyFill="1" applyBorder="1" applyAlignment="1" applyProtection="1">
      <alignment horizontal="center" vertical="center"/>
      <protection locked="0"/>
    </xf>
    <xf numFmtId="49" fontId="9" fillId="8" borderId="1" xfId="1" applyNumberFormat="1" applyFont="1" applyFill="1" applyBorder="1" applyAlignment="1" applyProtection="1">
      <alignment horizontal="center" vertical="center"/>
      <protection locked="0"/>
    </xf>
    <xf numFmtId="49" fontId="9" fillId="8" borderId="46" xfId="1" applyNumberFormat="1" applyFont="1" applyFill="1" applyBorder="1" applyAlignment="1" applyProtection="1">
      <alignment horizontal="center" vertical="center"/>
      <protection locked="0"/>
    </xf>
    <xf numFmtId="49" fontId="9" fillId="8" borderId="36" xfId="1" applyNumberFormat="1" applyFont="1" applyFill="1" applyBorder="1" applyAlignment="1" applyProtection="1">
      <alignment horizontal="center" vertical="center"/>
      <protection locked="0"/>
    </xf>
  </cellXfs>
  <cellStyles count="13">
    <cellStyle name="Bold text" xfId="4"/>
    <cellStyle name="Col header" xfId="8"/>
    <cellStyle name="Date" xfId="9"/>
    <cellStyle name="Date &amp; time" xfId="11"/>
    <cellStyle name="Moneda 2 2" xfId="2"/>
    <cellStyle name="Money" xfId="6"/>
    <cellStyle name="Normal" xfId="0" builtinId="0"/>
    <cellStyle name="Normal 2 2" xfId="1"/>
    <cellStyle name="Normal 3" xfId="1"/>
    <cellStyle name="Number" xfId="5"/>
    <cellStyle name="Percentage" xfId="7"/>
    <cellStyle name="Text" xfId="3"/>
    <cellStyle name="Time" xfId="10"/>
  </cellStyles>
  <dxfs count="10"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323850</xdr:colOff>
      <xdr:row>7</xdr:row>
      <xdr:rowOff>19050</xdr:rowOff>
    </xdr:from>
    <xdr:to>
      <xdr:col>13</xdr:col>
      <xdr:colOff>0</xdr:colOff>
      <xdr:row>11</xdr:row>
      <xdr:rowOff>161925</xdr:rowOff>
    </xdr:to>
    <xdr:pic>
      <xdr:nvPicPr>
        <xdr:cNvPr id="2" name="2 Imagen" descr="RFET logo color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95900" y="1143000"/>
          <a:ext cx="14859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85725</xdr:colOff>
      <xdr:row>37</xdr:row>
      <xdr:rowOff>152400</xdr:rowOff>
    </xdr:from>
    <xdr:to>
      <xdr:col>12</xdr:col>
      <xdr:colOff>866775</xdr:colOff>
      <xdr:row>39</xdr:row>
      <xdr:rowOff>95250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57775" y="8001000"/>
          <a:ext cx="16954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323850</xdr:colOff>
      <xdr:row>7</xdr:row>
      <xdr:rowOff>19050</xdr:rowOff>
    </xdr:from>
    <xdr:to>
      <xdr:col>13</xdr:col>
      <xdr:colOff>0</xdr:colOff>
      <xdr:row>11</xdr:row>
      <xdr:rowOff>161925</xdr:rowOff>
    </xdr:to>
    <xdr:pic>
      <xdr:nvPicPr>
        <xdr:cNvPr id="2" name="2 Imagen" descr="RFET logo color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95900" y="1143000"/>
          <a:ext cx="14859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133350</xdr:colOff>
      <xdr:row>37</xdr:row>
      <xdr:rowOff>0</xdr:rowOff>
    </xdr:from>
    <xdr:to>
      <xdr:col>13</xdr:col>
      <xdr:colOff>0</xdr:colOff>
      <xdr:row>38</xdr:row>
      <xdr:rowOff>171450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05400" y="7848600"/>
          <a:ext cx="16668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323850</xdr:colOff>
      <xdr:row>7</xdr:row>
      <xdr:rowOff>19050</xdr:rowOff>
    </xdr:from>
    <xdr:to>
      <xdr:col>12</xdr:col>
      <xdr:colOff>895350</xdr:colOff>
      <xdr:row>11</xdr:row>
      <xdr:rowOff>161925</xdr:rowOff>
    </xdr:to>
    <xdr:pic>
      <xdr:nvPicPr>
        <xdr:cNvPr id="4" name="2 Imagen" descr="RFET logo color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95900" y="1143000"/>
          <a:ext cx="14859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133350</xdr:colOff>
      <xdr:row>37</xdr:row>
      <xdr:rowOff>0</xdr:rowOff>
    </xdr:from>
    <xdr:to>
      <xdr:col>12</xdr:col>
      <xdr:colOff>885825</xdr:colOff>
      <xdr:row>38</xdr:row>
      <xdr:rowOff>171450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05400" y="7848600"/>
          <a:ext cx="16668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workbookViewId="0">
      <selection activeCell="M19" sqref="M19"/>
    </sheetView>
  </sheetViews>
  <sheetFormatPr baseColWidth="10" defaultRowHeight="15"/>
  <cols>
    <col min="1" max="1" width="3.7109375" customWidth="1"/>
    <col min="2" max="2" width="3.85546875" customWidth="1"/>
    <col min="3" max="3" width="3.28515625" customWidth="1"/>
    <col min="5" max="5" width="5.140625" customWidth="1"/>
    <col min="6" max="6" width="25.7109375" customWidth="1"/>
    <col min="10" max="10" width="12.5703125" customWidth="1"/>
    <col min="11" max="11" width="5" customWidth="1"/>
    <col min="13" max="13" width="10.85546875" customWidth="1"/>
  </cols>
  <sheetData>
    <row r="1" spans="1:16" ht="25.5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"/>
      <c r="O1" s="1"/>
      <c r="P1" s="1"/>
    </row>
    <row r="2" spans="1:16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2"/>
      <c r="O2" s="2"/>
      <c r="P2" s="2"/>
    </row>
    <row r="3" spans="1:16">
      <c r="A3" s="191" t="s">
        <v>2</v>
      </c>
      <c r="B3" s="191"/>
      <c r="C3" s="191"/>
      <c r="D3" s="191"/>
      <c r="E3" s="191"/>
      <c r="F3" s="3" t="s">
        <v>3</v>
      </c>
      <c r="G3" s="3" t="s">
        <v>4</v>
      </c>
      <c r="H3" s="3"/>
      <c r="I3" s="3"/>
      <c r="J3" s="4"/>
      <c r="K3" s="4"/>
      <c r="L3" s="3" t="s">
        <v>5</v>
      </c>
      <c r="M3" s="3"/>
      <c r="N3" s="5"/>
      <c r="O3" s="5"/>
      <c r="P3" s="5"/>
    </row>
    <row r="4" spans="1:16">
      <c r="A4" s="192">
        <v>43031</v>
      </c>
      <c r="B4" s="192"/>
      <c r="C4" s="192"/>
      <c r="D4" s="192"/>
      <c r="E4" s="192"/>
      <c r="F4" s="6" t="s">
        <v>6</v>
      </c>
      <c r="G4" s="7" t="s">
        <v>7</v>
      </c>
      <c r="H4" s="7"/>
      <c r="I4" s="6"/>
      <c r="J4" s="8"/>
      <c r="K4" s="8"/>
      <c r="L4" s="6" t="s">
        <v>8</v>
      </c>
      <c r="M4" s="6"/>
      <c r="N4" s="9"/>
      <c r="O4" s="9"/>
      <c r="P4" s="10"/>
    </row>
    <row r="5" spans="1:16">
      <c r="A5" s="191" t="s">
        <v>9</v>
      </c>
      <c r="B5" s="191"/>
      <c r="C5" s="191"/>
      <c r="D5" s="191"/>
      <c r="E5" s="191"/>
      <c r="F5" s="3" t="s">
        <v>10</v>
      </c>
      <c r="G5" s="4" t="s">
        <v>11</v>
      </c>
      <c r="H5" s="4"/>
      <c r="I5" s="4"/>
      <c r="J5" s="4"/>
      <c r="K5" s="4"/>
      <c r="L5" s="11" t="s">
        <v>12</v>
      </c>
      <c r="M5" s="11"/>
      <c r="N5" s="5"/>
      <c r="O5" s="5"/>
      <c r="P5" s="12"/>
    </row>
    <row r="6" spans="1:16" ht="15.75" thickBot="1">
      <c r="A6" s="193" t="s">
        <v>13</v>
      </c>
      <c r="B6" s="193"/>
      <c r="C6" s="193"/>
      <c r="D6" s="193"/>
      <c r="E6" s="193"/>
      <c r="F6" s="13" t="s">
        <v>14</v>
      </c>
      <c r="G6" s="13" t="s">
        <v>15</v>
      </c>
      <c r="H6" s="13"/>
      <c r="I6" s="13"/>
      <c r="J6" s="14"/>
      <c r="K6" s="14"/>
      <c r="L6" s="15" t="s">
        <v>16</v>
      </c>
      <c r="M6" s="15" t="s">
        <v>17</v>
      </c>
      <c r="N6" s="9"/>
      <c r="O6" s="9"/>
      <c r="P6" s="10"/>
    </row>
    <row r="7" spans="1:16">
      <c r="A7" s="16"/>
      <c r="B7" s="17"/>
      <c r="C7" s="17"/>
      <c r="D7" s="17"/>
      <c r="E7" s="17" t="s">
        <v>18</v>
      </c>
      <c r="F7" s="17" t="s">
        <v>19</v>
      </c>
      <c r="G7" s="18"/>
      <c r="H7" s="18"/>
      <c r="I7" s="18"/>
      <c r="J7" s="18"/>
      <c r="K7" s="18"/>
      <c r="L7" s="18"/>
      <c r="M7" s="18"/>
      <c r="N7" s="5"/>
      <c r="O7" s="5"/>
      <c r="P7" s="12"/>
    </row>
    <row r="8" spans="1:16">
      <c r="A8" s="19"/>
      <c r="B8" s="20"/>
      <c r="C8" s="20"/>
      <c r="D8" s="20"/>
      <c r="E8" s="20"/>
      <c r="F8" s="20"/>
      <c r="G8" s="20"/>
      <c r="H8" s="20"/>
      <c r="I8" s="20"/>
      <c r="J8" s="21" t="s">
        <v>112</v>
      </c>
      <c r="K8" s="21"/>
      <c r="L8" s="20"/>
      <c r="M8" s="20"/>
      <c r="N8" s="22"/>
      <c r="O8" s="22"/>
      <c r="P8" s="22"/>
    </row>
    <row r="9" spans="1:16" ht="15.75" thickBo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2"/>
      <c r="O9" s="22"/>
      <c r="P9" s="22"/>
    </row>
    <row r="10" spans="1:16" ht="15" customHeight="1" thickBot="1">
      <c r="A10" s="23"/>
      <c r="B10" s="24"/>
      <c r="C10" s="25"/>
      <c r="D10" s="26" t="s">
        <v>20</v>
      </c>
      <c r="E10" s="27" t="s">
        <v>18</v>
      </c>
      <c r="F10" s="28" t="s">
        <v>21</v>
      </c>
      <c r="G10" s="28">
        <v>1</v>
      </c>
      <c r="H10" s="28">
        <v>2</v>
      </c>
      <c r="I10" s="29">
        <v>3</v>
      </c>
      <c r="J10" s="30" t="s">
        <v>22</v>
      </c>
      <c r="K10" s="31"/>
      <c r="L10" s="183" t="s">
        <v>116</v>
      </c>
      <c r="M10" s="32"/>
      <c r="N10" s="32"/>
    </row>
    <row r="11" spans="1:16">
      <c r="A11" s="33"/>
      <c r="B11" s="34"/>
      <c r="C11" s="35"/>
      <c r="D11" s="36">
        <v>5819935</v>
      </c>
      <c r="E11" s="37">
        <v>1</v>
      </c>
      <c r="F11" s="38" t="s">
        <v>23</v>
      </c>
      <c r="G11" s="39"/>
      <c r="H11" s="40" t="s">
        <v>114</v>
      </c>
      <c r="I11" s="41" t="s">
        <v>143</v>
      </c>
      <c r="J11" s="42">
        <v>2</v>
      </c>
      <c r="K11" s="33"/>
      <c r="L11" s="43"/>
      <c r="M11" s="44"/>
      <c r="N11" s="22"/>
    </row>
    <row r="12" spans="1:16">
      <c r="A12" s="33"/>
      <c r="B12" s="45"/>
      <c r="C12" s="35"/>
      <c r="D12" s="46">
        <v>5986742</v>
      </c>
      <c r="E12" s="47"/>
      <c r="F12" s="48" t="s">
        <v>24</v>
      </c>
      <c r="G12" s="49" t="s">
        <v>144</v>
      </c>
      <c r="H12" s="50"/>
      <c r="I12" s="49" t="s">
        <v>122</v>
      </c>
      <c r="J12" s="51">
        <v>3</v>
      </c>
      <c r="K12" s="33"/>
      <c r="L12" s="22"/>
      <c r="M12" s="52"/>
      <c r="N12" s="22"/>
    </row>
    <row r="13" spans="1:16" ht="15.75" thickBot="1">
      <c r="A13" s="33"/>
      <c r="B13" s="34"/>
      <c r="C13" s="35"/>
      <c r="D13" s="53">
        <v>5873626</v>
      </c>
      <c r="E13" s="54"/>
      <c r="F13" s="188" t="s">
        <v>25</v>
      </c>
      <c r="G13" s="169" t="s">
        <v>130</v>
      </c>
      <c r="H13" s="169" t="s">
        <v>122</v>
      </c>
      <c r="I13" s="57"/>
      <c r="J13" s="58">
        <v>1</v>
      </c>
      <c r="K13" s="33"/>
      <c r="L13" s="22" t="s">
        <v>131</v>
      </c>
      <c r="M13" s="181" t="s">
        <v>26</v>
      </c>
      <c r="N13" s="22"/>
    </row>
    <row r="14" spans="1:16" ht="15.75" thickBot="1">
      <c r="A14" s="33"/>
      <c r="B14" s="45"/>
      <c r="C14" s="35"/>
      <c r="D14" s="35"/>
      <c r="E14" s="59"/>
      <c r="F14" s="60"/>
      <c r="G14" s="33"/>
      <c r="H14" s="33"/>
      <c r="I14" s="61"/>
      <c r="J14" s="61"/>
      <c r="K14" s="61"/>
      <c r="L14" s="62" t="s">
        <v>132</v>
      </c>
      <c r="M14" s="63"/>
      <c r="N14" s="22"/>
      <c r="O14" s="22"/>
      <c r="P14" s="22"/>
    </row>
    <row r="15" spans="1:16" ht="15" customHeight="1" thickBot="1">
      <c r="A15" s="33"/>
      <c r="B15" s="45"/>
      <c r="C15" s="35"/>
      <c r="D15" s="26" t="s">
        <v>20</v>
      </c>
      <c r="E15" s="27" t="s">
        <v>18</v>
      </c>
      <c r="F15" s="28" t="s">
        <v>27</v>
      </c>
      <c r="G15" s="28">
        <v>1</v>
      </c>
      <c r="H15" s="28">
        <v>2</v>
      </c>
      <c r="I15" s="29">
        <v>3</v>
      </c>
      <c r="J15" s="30" t="s">
        <v>22</v>
      </c>
      <c r="K15" s="31"/>
      <c r="L15" s="33"/>
      <c r="M15" s="64"/>
      <c r="N15" s="22"/>
      <c r="O15" s="22"/>
      <c r="P15" s="22"/>
    </row>
    <row r="16" spans="1:16">
      <c r="A16" s="33"/>
      <c r="B16" s="45"/>
      <c r="C16" s="35"/>
      <c r="D16" s="36">
        <v>5796036</v>
      </c>
      <c r="E16" s="37">
        <v>2</v>
      </c>
      <c r="F16" s="187" t="s">
        <v>28</v>
      </c>
      <c r="G16" s="39"/>
      <c r="H16" s="40" t="s">
        <v>115</v>
      </c>
      <c r="I16" s="41" t="s">
        <v>122</v>
      </c>
      <c r="J16" s="42">
        <v>1</v>
      </c>
      <c r="K16" s="33"/>
      <c r="L16" s="184" t="s">
        <v>117</v>
      </c>
      <c r="M16" s="65"/>
    </row>
    <row r="17" spans="1:13">
      <c r="A17" s="33"/>
      <c r="B17" s="45"/>
      <c r="C17" s="35"/>
      <c r="D17" s="46">
        <v>5982930</v>
      </c>
      <c r="E17" s="47"/>
      <c r="F17" s="48" t="s">
        <v>29</v>
      </c>
      <c r="G17" s="49" t="s">
        <v>145</v>
      </c>
      <c r="H17" s="50"/>
      <c r="I17" s="49" t="s">
        <v>122</v>
      </c>
      <c r="J17" s="51">
        <v>2</v>
      </c>
      <c r="K17" s="33"/>
      <c r="L17" s="33"/>
      <c r="M17" s="33"/>
    </row>
    <row r="18" spans="1:13" ht="15.75" thickBot="1">
      <c r="A18" s="33"/>
      <c r="B18" s="45"/>
      <c r="C18" s="35"/>
      <c r="D18" s="53">
        <v>5901485</v>
      </c>
      <c r="E18" s="54"/>
      <c r="F18" s="55" t="s">
        <v>30</v>
      </c>
      <c r="G18" s="169" t="s">
        <v>122</v>
      </c>
      <c r="H18" s="182" t="s">
        <v>122</v>
      </c>
      <c r="I18" s="57"/>
      <c r="J18" s="58">
        <v>3</v>
      </c>
      <c r="K18" s="33"/>
      <c r="L18" s="22"/>
      <c r="M18" s="33"/>
    </row>
    <row r="19" spans="1:13">
      <c r="A19" s="23"/>
      <c r="B19" s="45"/>
      <c r="C19" s="35"/>
      <c r="D19" s="35"/>
      <c r="E19" s="66"/>
      <c r="F19" s="67"/>
      <c r="G19" s="68"/>
      <c r="H19" s="68"/>
      <c r="I19" s="69"/>
      <c r="J19" s="70"/>
      <c r="K19" s="70"/>
      <c r="L19" s="33"/>
      <c r="M19" s="33"/>
    </row>
    <row r="20" spans="1:13">
      <c r="A20" s="23"/>
      <c r="B20" s="45"/>
      <c r="C20" s="35"/>
      <c r="D20" s="35"/>
      <c r="E20" s="66"/>
      <c r="F20" s="67"/>
      <c r="G20" s="68"/>
      <c r="H20" s="68"/>
      <c r="I20" s="69"/>
      <c r="J20" s="70"/>
      <c r="K20" s="70"/>
      <c r="L20" s="33"/>
      <c r="M20" s="33"/>
    </row>
    <row r="21" spans="1:13">
      <c r="A21" s="23"/>
      <c r="B21" s="45"/>
      <c r="C21" s="35"/>
      <c r="D21" s="35"/>
      <c r="E21" s="66"/>
      <c r="F21" s="67"/>
      <c r="G21" s="68"/>
      <c r="H21" s="68"/>
      <c r="I21" s="69"/>
      <c r="J21" s="70"/>
      <c r="K21" s="70"/>
      <c r="L21" s="33"/>
      <c r="M21" s="33"/>
    </row>
    <row r="22" spans="1:13">
      <c r="A22" s="23"/>
      <c r="B22" s="45"/>
      <c r="C22" s="35"/>
      <c r="D22" s="35"/>
      <c r="E22" s="66"/>
      <c r="F22" s="67"/>
      <c r="G22" s="68"/>
      <c r="H22" s="68"/>
      <c r="I22" s="69"/>
      <c r="J22" s="70"/>
      <c r="K22" s="70"/>
      <c r="L22" s="33"/>
      <c r="M22" s="33"/>
    </row>
    <row r="23" spans="1:13">
      <c r="A23" s="23"/>
      <c r="B23" s="45"/>
      <c r="C23" s="35"/>
      <c r="D23" s="35"/>
      <c r="E23" s="66"/>
      <c r="F23" s="67"/>
      <c r="G23" s="68"/>
      <c r="H23" s="68"/>
      <c r="I23" s="69"/>
      <c r="J23" s="70"/>
      <c r="K23" s="70"/>
      <c r="L23" s="33"/>
      <c r="M23" s="33"/>
    </row>
    <row r="24" spans="1:13" ht="15.75" thickBot="1">
      <c r="A24" s="194"/>
      <c r="B24" s="194"/>
      <c r="C24" s="33"/>
      <c r="D24" s="33"/>
      <c r="E24" s="59"/>
      <c r="G24" s="68"/>
      <c r="H24" s="68"/>
      <c r="I24" s="68"/>
      <c r="J24" s="68"/>
      <c r="K24" s="68"/>
      <c r="L24" s="71"/>
      <c r="M24" s="23"/>
    </row>
    <row r="25" spans="1:13" ht="12" customHeight="1">
      <c r="A25" s="195" t="s">
        <v>31</v>
      </c>
      <c r="B25" s="196"/>
      <c r="C25" s="196"/>
      <c r="D25" s="197"/>
      <c r="E25" s="72"/>
      <c r="F25" s="73" t="s">
        <v>32</v>
      </c>
      <c r="G25" s="74"/>
      <c r="H25" s="74"/>
      <c r="I25" s="74"/>
      <c r="J25" s="74"/>
      <c r="K25" s="74"/>
      <c r="L25" s="198"/>
      <c r="M25" s="198"/>
    </row>
    <row r="26" spans="1:13" ht="12" customHeight="1" thickBot="1">
      <c r="A26" s="199">
        <v>43032</v>
      </c>
      <c r="B26" s="200"/>
      <c r="C26" s="200"/>
      <c r="D26" s="201"/>
      <c r="E26" s="75"/>
      <c r="F26" s="76" t="s">
        <v>106</v>
      </c>
      <c r="G26" s="77"/>
      <c r="H26" s="77"/>
      <c r="I26" s="77"/>
      <c r="J26" s="77"/>
      <c r="K26" s="77"/>
      <c r="L26" s="202"/>
      <c r="M26" s="202"/>
    </row>
    <row r="27" spans="1:13" ht="12" customHeight="1">
      <c r="A27" s="203" t="s">
        <v>33</v>
      </c>
      <c r="B27" s="204"/>
      <c r="C27" s="204"/>
      <c r="D27" s="205"/>
      <c r="E27" s="75"/>
      <c r="F27" s="77" t="s">
        <v>107</v>
      </c>
      <c r="G27" s="78"/>
      <c r="H27" s="78"/>
      <c r="I27" s="78"/>
      <c r="J27" s="78"/>
      <c r="K27" s="78"/>
      <c r="L27" s="202"/>
      <c r="M27" s="202"/>
    </row>
    <row r="28" spans="1:13" ht="12" customHeight="1" thickBot="1">
      <c r="A28" s="206" t="s">
        <v>35</v>
      </c>
      <c r="B28" s="207"/>
      <c r="C28" s="207"/>
      <c r="D28" s="208"/>
      <c r="E28" s="75"/>
      <c r="F28" s="77" t="s">
        <v>34</v>
      </c>
      <c r="G28" s="79"/>
      <c r="H28" s="79"/>
      <c r="I28" s="79"/>
      <c r="J28" s="79"/>
      <c r="K28" s="79"/>
      <c r="L28" s="202"/>
      <c r="M28" s="202"/>
    </row>
    <row r="29" spans="1:13" ht="12" customHeight="1">
      <c r="A29" s="195" t="s">
        <v>36</v>
      </c>
      <c r="B29" s="196"/>
      <c r="C29" s="196"/>
      <c r="D29" s="197"/>
      <c r="E29" s="75"/>
      <c r="F29" s="77" t="s">
        <v>108</v>
      </c>
      <c r="G29" s="78"/>
      <c r="H29" s="78"/>
      <c r="I29" s="78"/>
      <c r="J29" s="78"/>
      <c r="K29" s="78"/>
      <c r="L29" s="202"/>
      <c r="M29" s="202"/>
    </row>
    <row r="30" spans="1:13" ht="12" customHeight="1" thickBot="1">
      <c r="A30" s="214"/>
      <c r="B30" s="215"/>
      <c r="C30" s="215"/>
      <c r="D30" s="216"/>
      <c r="E30" s="20"/>
      <c r="F30" s="81"/>
      <c r="G30" s="80"/>
      <c r="H30" s="80"/>
      <c r="I30" s="80"/>
      <c r="J30" s="80"/>
      <c r="K30" s="80"/>
      <c r="L30" s="202"/>
      <c r="M30" s="202"/>
    </row>
    <row r="31" spans="1:13" ht="12" customHeight="1">
      <c r="A31" s="217" t="s">
        <v>37</v>
      </c>
      <c r="B31" s="218"/>
      <c r="C31" s="218"/>
      <c r="D31" s="219"/>
      <c r="E31" s="20"/>
      <c r="F31" s="81"/>
      <c r="G31" s="80"/>
      <c r="H31" s="80"/>
      <c r="I31" s="80"/>
      <c r="J31" s="80"/>
      <c r="K31" s="80"/>
      <c r="L31" s="202"/>
      <c r="M31" s="202"/>
    </row>
    <row r="32" spans="1:13" ht="12" customHeight="1">
      <c r="A32" s="220" t="s">
        <v>38</v>
      </c>
      <c r="B32" s="221"/>
      <c r="C32" s="221"/>
      <c r="D32" s="222"/>
      <c r="E32" s="20"/>
      <c r="F32" s="82" t="s">
        <v>39</v>
      </c>
      <c r="G32" s="212" t="s">
        <v>40</v>
      </c>
      <c r="H32" s="212"/>
      <c r="I32" s="212"/>
      <c r="J32" s="83" t="s">
        <v>41</v>
      </c>
      <c r="K32" s="84"/>
      <c r="L32" s="202"/>
      <c r="M32" s="202"/>
    </row>
    <row r="33" spans="1:13" ht="12" customHeight="1" thickBot="1">
      <c r="A33" s="209">
        <v>5842126</v>
      </c>
      <c r="B33" s="210"/>
      <c r="C33" s="210"/>
      <c r="D33" s="211"/>
      <c r="E33" s="20"/>
      <c r="F33" s="85"/>
      <c r="G33" s="84"/>
      <c r="H33" s="84"/>
      <c r="I33" s="84"/>
      <c r="J33" s="84"/>
      <c r="K33" s="84"/>
      <c r="L33" s="202"/>
      <c r="M33" s="202"/>
    </row>
    <row r="34" spans="1:13">
      <c r="A34" s="86"/>
      <c r="B34" s="82" t="s">
        <v>42</v>
      </c>
      <c r="C34" s="86"/>
      <c r="D34" s="86"/>
      <c r="E34" s="86"/>
      <c r="K34" s="83"/>
      <c r="L34" s="22"/>
      <c r="M34" s="22"/>
    </row>
    <row r="35" spans="1:13">
      <c r="A35" s="86"/>
      <c r="B35" s="86"/>
      <c r="C35" s="86"/>
      <c r="D35" s="86"/>
      <c r="E35" s="86"/>
      <c r="J35" s="82"/>
      <c r="K35" s="82"/>
      <c r="L35" s="212"/>
      <c r="M35" s="212"/>
    </row>
    <row r="36" spans="1:13">
      <c r="A36" s="87"/>
      <c r="B36" s="87"/>
      <c r="C36" s="87"/>
      <c r="D36" s="87"/>
      <c r="E36" s="87"/>
      <c r="F36" s="88"/>
      <c r="G36" s="213"/>
      <c r="H36" s="213"/>
      <c r="I36" s="213"/>
      <c r="J36" s="88"/>
      <c r="K36" s="88"/>
      <c r="L36" s="89"/>
      <c r="M36" s="89"/>
    </row>
  </sheetData>
  <mergeCells count="28">
    <mergeCell ref="A33:D33"/>
    <mergeCell ref="L33:M33"/>
    <mergeCell ref="L35:M35"/>
    <mergeCell ref="G36:I36"/>
    <mergeCell ref="A30:D30"/>
    <mergeCell ref="L30:M30"/>
    <mergeCell ref="A31:D31"/>
    <mergeCell ref="L31:M31"/>
    <mergeCell ref="A32:D32"/>
    <mergeCell ref="G32:I32"/>
    <mergeCell ref="L32:M32"/>
    <mergeCell ref="A27:D27"/>
    <mergeCell ref="L27:M27"/>
    <mergeCell ref="A28:D28"/>
    <mergeCell ref="L28:M28"/>
    <mergeCell ref="A29:D29"/>
    <mergeCell ref="L29:M29"/>
    <mergeCell ref="A6:E6"/>
    <mergeCell ref="A24:B24"/>
    <mergeCell ref="A25:D25"/>
    <mergeCell ref="L25:M25"/>
    <mergeCell ref="A26:D26"/>
    <mergeCell ref="L26:M26"/>
    <mergeCell ref="A1:M1"/>
    <mergeCell ref="A2:M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opLeftCell="A6" workbookViewId="0">
      <selection activeCell="E20" sqref="E20"/>
    </sheetView>
  </sheetViews>
  <sheetFormatPr baseColWidth="10" defaultRowHeight="15"/>
  <cols>
    <col min="1" max="1" width="3.7109375" customWidth="1"/>
    <col min="2" max="2" width="3.85546875" customWidth="1"/>
    <col min="3" max="3" width="3.28515625" customWidth="1"/>
    <col min="5" max="5" width="5.140625" customWidth="1"/>
    <col min="6" max="6" width="25.7109375" customWidth="1"/>
    <col min="10" max="10" width="12.5703125" customWidth="1"/>
    <col min="11" max="11" width="5" customWidth="1"/>
    <col min="13" max="13" width="10.85546875" customWidth="1"/>
  </cols>
  <sheetData>
    <row r="1" spans="1:16" ht="25.5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"/>
      <c r="O1" s="1"/>
      <c r="P1" s="1"/>
    </row>
    <row r="2" spans="1:16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2"/>
      <c r="O2" s="2"/>
      <c r="P2" s="2"/>
    </row>
    <row r="3" spans="1:16">
      <c r="A3" s="191" t="s">
        <v>2</v>
      </c>
      <c r="B3" s="191"/>
      <c r="C3" s="191"/>
      <c r="D3" s="191"/>
      <c r="E3" s="191"/>
      <c r="F3" s="3" t="s">
        <v>3</v>
      </c>
      <c r="G3" s="3" t="s">
        <v>4</v>
      </c>
      <c r="H3" s="3"/>
      <c r="I3" s="3"/>
      <c r="J3" s="4"/>
      <c r="K3" s="4"/>
      <c r="L3" s="3" t="s">
        <v>5</v>
      </c>
      <c r="M3" s="3"/>
      <c r="N3" s="5"/>
      <c r="O3" s="5"/>
      <c r="P3" s="5"/>
    </row>
    <row r="4" spans="1:16">
      <c r="A4" s="192">
        <v>43031</v>
      </c>
      <c r="B4" s="192"/>
      <c r="C4" s="192"/>
      <c r="D4" s="192"/>
      <c r="E4" s="192"/>
      <c r="F4" s="6" t="s">
        <v>6</v>
      </c>
      <c r="G4" s="7" t="s">
        <v>7</v>
      </c>
      <c r="H4" s="7"/>
      <c r="I4" s="6"/>
      <c r="J4" s="8"/>
      <c r="K4" s="8"/>
      <c r="L4" s="6" t="s">
        <v>8</v>
      </c>
      <c r="M4" s="6"/>
      <c r="N4" s="9"/>
      <c r="O4" s="9"/>
      <c r="P4" s="10"/>
    </row>
    <row r="5" spans="1:16">
      <c r="A5" s="191" t="s">
        <v>9</v>
      </c>
      <c r="B5" s="191"/>
      <c r="C5" s="191"/>
      <c r="D5" s="191"/>
      <c r="E5" s="191"/>
      <c r="F5" s="3" t="s">
        <v>10</v>
      </c>
      <c r="G5" s="4" t="s">
        <v>11</v>
      </c>
      <c r="H5" s="4"/>
      <c r="I5" s="4"/>
      <c r="J5" s="4"/>
      <c r="K5" s="4"/>
      <c r="L5" s="11" t="s">
        <v>12</v>
      </c>
      <c r="M5" s="11"/>
      <c r="N5" s="5"/>
      <c r="O5" s="5"/>
      <c r="P5" s="12"/>
    </row>
    <row r="6" spans="1:16" ht="15.75" thickBot="1">
      <c r="A6" s="193" t="s">
        <v>13</v>
      </c>
      <c r="B6" s="193"/>
      <c r="C6" s="193"/>
      <c r="D6" s="193"/>
      <c r="E6" s="193"/>
      <c r="F6" s="13" t="s">
        <v>43</v>
      </c>
      <c r="G6" s="13" t="s">
        <v>15</v>
      </c>
      <c r="H6" s="13"/>
      <c r="I6" s="13"/>
      <c r="J6" s="14"/>
      <c r="K6" s="14"/>
      <c r="L6" s="15" t="s">
        <v>16</v>
      </c>
      <c r="M6" s="15" t="s">
        <v>17</v>
      </c>
      <c r="N6" s="9"/>
      <c r="O6" s="9"/>
      <c r="P6" s="10"/>
    </row>
    <row r="7" spans="1:16">
      <c r="A7" s="16"/>
      <c r="B7" s="17"/>
      <c r="C7" s="17"/>
      <c r="D7" s="17"/>
      <c r="E7" s="17" t="s">
        <v>18</v>
      </c>
      <c r="F7" s="17" t="s">
        <v>19</v>
      </c>
      <c r="G7" s="18"/>
      <c r="H7" s="18"/>
      <c r="I7" s="18"/>
      <c r="J7" s="18"/>
      <c r="K7" s="18"/>
      <c r="L7" s="18"/>
      <c r="M7" s="18"/>
      <c r="N7" s="5"/>
      <c r="O7" s="5"/>
      <c r="P7" s="12"/>
    </row>
    <row r="8" spans="1:16">
      <c r="A8" s="19"/>
      <c r="B8" s="20"/>
      <c r="C8" s="20"/>
      <c r="D8" s="20"/>
      <c r="E8" s="20"/>
      <c r="F8" s="20"/>
      <c r="G8" s="20"/>
      <c r="H8" s="20"/>
      <c r="I8" s="20"/>
      <c r="J8" s="21" t="s">
        <v>112</v>
      </c>
      <c r="K8" s="21"/>
      <c r="L8" s="20"/>
      <c r="M8" s="20"/>
      <c r="N8" s="22"/>
      <c r="O8" s="22"/>
      <c r="P8" s="22"/>
    </row>
    <row r="9" spans="1:16" ht="15.75" thickBo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2"/>
      <c r="O9" s="22"/>
      <c r="P9" s="22"/>
    </row>
    <row r="10" spans="1:16" ht="15" customHeight="1" thickBot="1">
      <c r="A10" s="23"/>
      <c r="B10" s="24"/>
      <c r="C10" s="25"/>
      <c r="D10" s="26" t="s">
        <v>20</v>
      </c>
      <c r="E10" s="27" t="s">
        <v>18</v>
      </c>
      <c r="F10" s="28" t="s">
        <v>21</v>
      </c>
      <c r="G10" s="28">
        <v>1</v>
      </c>
      <c r="H10" s="28">
        <v>2</v>
      </c>
      <c r="I10" s="29">
        <v>3</v>
      </c>
      <c r="J10" s="30" t="s">
        <v>22</v>
      </c>
      <c r="K10" s="31"/>
      <c r="L10" s="183" t="s">
        <v>133</v>
      </c>
      <c r="M10" s="32"/>
      <c r="N10" s="32"/>
    </row>
    <row r="11" spans="1:16">
      <c r="A11" s="33"/>
      <c r="B11" s="34"/>
      <c r="C11" s="35"/>
      <c r="D11" s="36">
        <v>5900354</v>
      </c>
      <c r="E11" s="37">
        <v>1</v>
      </c>
      <c r="F11" s="38" t="s">
        <v>47</v>
      </c>
      <c r="G11" s="39"/>
      <c r="H11" s="40" t="s">
        <v>146</v>
      </c>
      <c r="I11" s="41" t="s">
        <v>49</v>
      </c>
      <c r="J11" s="42">
        <v>2</v>
      </c>
      <c r="K11" s="33"/>
      <c r="L11" s="43"/>
      <c r="M11" s="44"/>
      <c r="N11" s="22"/>
    </row>
    <row r="12" spans="1:16">
      <c r="A12" s="33"/>
      <c r="B12" s="45"/>
      <c r="C12" s="35"/>
      <c r="D12" s="46">
        <v>5827029</v>
      </c>
      <c r="E12" s="47"/>
      <c r="F12" s="186" t="s">
        <v>46</v>
      </c>
      <c r="G12" s="49" t="s">
        <v>118</v>
      </c>
      <c r="H12" s="50"/>
      <c r="I12" s="49" t="s">
        <v>49</v>
      </c>
      <c r="J12" s="51">
        <v>1</v>
      </c>
      <c r="K12" s="33"/>
      <c r="L12" s="22"/>
      <c r="M12" s="52"/>
      <c r="N12" s="22"/>
    </row>
    <row r="13" spans="1:16" ht="15.75" thickBot="1">
      <c r="A13" s="33"/>
      <c r="B13" s="34"/>
      <c r="C13" s="35"/>
      <c r="D13" s="53"/>
      <c r="E13" s="54"/>
      <c r="F13" s="55"/>
      <c r="G13" s="169"/>
      <c r="H13" s="169"/>
      <c r="I13" s="57"/>
      <c r="J13" s="58"/>
      <c r="K13" s="33"/>
      <c r="L13" s="185" t="s">
        <v>153</v>
      </c>
      <c r="M13" s="181" t="s">
        <v>26</v>
      </c>
      <c r="N13" s="22"/>
    </row>
    <row r="14" spans="1:16" ht="15.75" thickBot="1">
      <c r="A14" s="33"/>
      <c r="B14" s="45"/>
      <c r="C14" s="35"/>
      <c r="D14" s="35"/>
      <c r="E14" s="59"/>
      <c r="F14" s="60"/>
      <c r="G14" s="33"/>
      <c r="H14" s="33"/>
      <c r="I14" s="61"/>
      <c r="J14" s="61"/>
      <c r="K14" s="61"/>
      <c r="L14" s="62" t="s">
        <v>142</v>
      </c>
      <c r="M14" s="63"/>
      <c r="N14" s="22"/>
      <c r="O14" s="22"/>
      <c r="P14" s="22"/>
    </row>
    <row r="15" spans="1:16" ht="15" customHeight="1" thickBot="1">
      <c r="A15" s="33"/>
      <c r="B15" s="45"/>
      <c r="C15" s="35"/>
      <c r="D15" s="26" t="s">
        <v>20</v>
      </c>
      <c r="E15" s="27" t="s">
        <v>18</v>
      </c>
      <c r="F15" s="28" t="s">
        <v>27</v>
      </c>
      <c r="G15" s="28">
        <v>1</v>
      </c>
      <c r="H15" s="28">
        <v>2</v>
      </c>
      <c r="I15" s="29">
        <v>3</v>
      </c>
      <c r="J15" s="30" t="s">
        <v>22</v>
      </c>
      <c r="K15" s="31"/>
      <c r="L15" s="33"/>
      <c r="M15" s="64"/>
      <c r="N15" s="22"/>
      <c r="O15" s="22"/>
      <c r="P15" s="22"/>
    </row>
    <row r="16" spans="1:16">
      <c r="A16" s="33"/>
      <c r="B16" s="45"/>
      <c r="C16" s="35"/>
      <c r="D16" s="36">
        <v>5924784</v>
      </c>
      <c r="E16" s="37">
        <v>2</v>
      </c>
      <c r="F16" s="38" t="s">
        <v>44</v>
      </c>
      <c r="G16" s="39"/>
      <c r="H16" s="40" t="s">
        <v>148</v>
      </c>
      <c r="I16" s="41" t="s">
        <v>119</v>
      </c>
      <c r="J16" s="42">
        <v>2</v>
      </c>
      <c r="K16" s="33"/>
      <c r="L16" s="184" t="s">
        <v>153</v>
      </c>
      <c r="M16" s="65"/>
    </row>
    <row r="17" spans="1:13">
      <c r="A17" s="33"/>
      <c r="B17" s="45"/>
      <c r="C17" s="35"/>
      <c r="D17" s="46">
        <v>5924784</v>
      </c>
      <c r="E17" s="47"/>
      <c r="F17" s="186" t="s">
        <v>45</v>
      </c>
      <c r="G17" s="49" t="s">
        <v>128</v>
      </c>
      <c r="H17" s="50"/>
      <c r="I17" s="49" t="s">
        <v>119</v>
      </c>
      <c r="J17" s="51">
        <v>1</v>
      </c>
      <c r="K17" s="33"/>
      <c r="L17" s="33"/>
      <c r="M17" s="33"/>
    </row>
    <row r="18" spans="1:13" ht="15.75" thickBot="1">
      <c r="A18" s="33"/>
      <c r="B18" s="45"/>
      <c r="C18" s="35"/>
      <c r="D18" s="53">
        <v>5832979</v>
      </c>
      <c r="E18" s="54"/>
      <c r="F18" s="55" t="s">
        <v>48</v>
      </c>
      <c r="G18" s="169" t="s">
        <v>147</v>
      </c>
      <c r="H18" s="169" t="s">
        <v>147</v>
      </c>
      <c r="I18" s="57"/>
      <c r="J18" s="58">
        <v>3</v>
      </c>
      <c r="K18" s="33"/>
      <c r="L18" s="22"/>
      <c r="M18" s="33"/>
    </row>
    <row r="19" spans="1:13">
      <c r="A19" s="23"/>
      <c r="B19" s="45"/>
      <c r="C19" s="35"/>
      <c r="D19" s="35"/>
      <c r="E19" s="66"/>
      <c r="F19" s="67"/>
      <c r="G19" s="68"/>
      <c r="H19" s="68"/>
      <c r="I19" s="69"/>
      <c r="J19" s="70"/>
      <c r="K19" s="70"/>
      <c r="L19" s="33"/>
      <c r="M19" s="33"/>
    </row>
    <row r="20" spans="1:13">
      <c r="A20" s="23"/>
      <c r="B20" s="45"/>
      <c r="C20" s="35"/>
      <c r="D20" s="35"/>
      <c r="E20" s="66"/>
      <c r="F20" s="67"/>
      <c r="G20" s="68"/>
      <c r="H20" s="68"/>
      <c r="I20" s="69"/>
      <c r="J20" s="70"/>
      <c r="K20" s="70"/>
      <c r="L20" s="33"/>
      <c r="M20" s="33"/>
    </row>
    <row r="21" spans="1:13">
      <c r="A21" s="23"/>
      <c r="B21" s="45"/>
      <c r="C21" s="35"/>
      <c r="D21" s="180"/>
      <c r="E21" s="66"/>
      <c r="F21" s="67"/>
      <c r="G21" s="68"/>
      <c r="H21" s="68"/>
      <c r="I21" s="69"/>
      <c r="J21" s="70"/>
      <c r="K21" s="70"/>
      <c r="L21" s="33"/>
      <c r="M21" s="33"/>
    </row>
    <row r="22" spans="1:13">
      <c r="A22" s="23"/>
      <c r="B22" s="45"/>
      <c r="C22" s="35"/>
      <c r="D22" s="35"/>
      <c r="E22" s="66"/>
      <c r="F22" s="67"/>
      <c r="G22" s="68"/>
      <c r="H22" s="68"/>
      <c r="I22" s="69"/>
      <c r="J22" s="70"/>
      <c r="K22" s="70"/>
      <c r="L22" s="33"/>
      <c r="M22" s="33"/>
    </row>
    <row r="23" spans="1:13">
      <c r="A23" s="23"/>
      <c r="B23" s="45"/>
      <c r="C23" s="35"/>
      <c r="D23" s="35"/>
      <c r="E23" s="66"/>
      <c r="F23" s="67"/>
      <c r="G23" s="68"/>
      <c r="H23" s="68"/>
      <c r="I23" s="69"/>
      <c r="J23" s="70"/>
      <c r="K23" s="70"/>
      <c r="L23" s="33"/>
      <c r="M23" s="33"/>
    </row>
    <row r="24" spans="1:13" ht="15.75" thickBot="1">
      <c r="A24" s="194"/>
      <c r="B24" s="194"/>
      <c r="C24" s="33"/>
      <c r="D24" s="33"/>
      <c r="E24" s="59"/>
      <c r="G24" s="68"/>
      <c r="H24" s="68"/>
      <c r="I24" s="68"/>
      <c r="J24" s="68"/>
      <c r="K24" s="68"/>
      <c r="L24" s="71"/>
      <c r="M24" s="23"/>
    </row>
    <row r="25" spans="1:13" ht="12" customHeight="1">
      <c r="A25" s="195" t="s">
        <v>31</v>
      </c>
      <c r="B25" s="196"/>
      <c r="C25" s="196"/>
      <c r="D25" s="197"/>
      <c r="E25" s="72"/>
      <c r="F25" s="73" t="s">
        <v>32</v>
      </c>
      <c r="G25" s="74"/>
      <c r="H25" s="74"/>
      <c r="I25" s="74"/>
      <c r="J25" s="74"/>
      <c r="K25" s="74"/>
      <c r="L25" s="198"/>
      <c r="M25" s="198"/>
    </row>
    <row r="26" spans="1:13" ht="12" customHeight="1" thickBot="1">
      <c r="A26" s="199">
        <v>43032</v>
      </c>
      <c r="B26" s="200"/>
      <c r="C26" s="200"/>
      <c r="D26" s="201"/>
      <c r="E26" s="75"/>
      <c r="F26" s="76" t="s">
        <v>106</v>
      </c>
      <c r="G26" s="77"/>
      <c r="H26" s="77"/>
      <c r="I26" s="77"/>
      <c r="J26" s="77"/>
      <c r="K26" s="77"/>
      <c r="L26" s="202"/>
      <c r="M26" s="202"/>
    </row>
    <row r="27" spans="1:13" ht="12" customHeight="1">
      <c r="A27" s="203" t="s">
        <v>33</v>
      </c>
      <c r="B27" s="204"/>
      <c r="C27" s="204"/>
      <c r="D27" s="205"/>
      <c r="E27" s="75"/>
      <c r="F27" s="77" t="s">
        <v>107</v>
      </c>
      <c r="G27" s="78"/>
      <c r="H27" s="78"/>
      <c r="I27" s="78"/>
      <c r="J27" s="78"/>
      <c r="K27" s="78"/>
      <c r="L27" s="202"/>
      <c r="M27" s="202"/>
    </row>
    <row r="28" spans="1:13" ht="12" customHeight="1" thickBot="1">
      <c r="A28" s="206" t="s">
        <v>35</v>
      </c>
      <c r="B28" s="207"/>
      <c r="C28" s="207"/>
      <c r="D28" s="208"/>
      <c r="E28" s="75"/>
      <c r="F28" s="77" t="s">
        <v>34</v>
      </c>
      <c r="G28" s="79"/>
      <c r="H28" s="79"/>
      <c r="I28" s="79"/>
      <c r="J28" s="79"/>
      <c r="K28" s="79"/>
      <c r="L28" s="202"/>
      <c r="M28" s="202"/>
    </row>
    <row r="29" spans="1:13" ht="12" customHeight="1">
      <c r="A29" s="195" t="s">
        <v>36</v>
      </c>
      <c r="B29" s="196"/>
      <c r="C29" s="196"/>
      <c r="D29" s="197"/>
      <c r="E29" s="75"/>
      <c r="F29" s="77" t="s">
        <v>108</v>
      </c>
      <c r="G29" s="78"/>
      <c r="H29" s="78"/>
      <c r="I29" s="78"/>
      <c r="J29" s="78"/>
      <c r="K29" s="78"/>
      <c r="L29" s="202"/>
      <c r="M29" s="202"/>
    </row>
    <row r="30" spans="1:13" ht="12" customHeight="1" thickBot="1">
      <c r="A30" s="214"/>
      <c r="B30" s="215"/>
      <c r="C30" s="215"/>
      <c r="D30" s="216"/>
      <c r="E30" s="20"/>
      <c r="F30" s="81"/>
      <c r="G30" s="80"/>
      <c r="H30" s="80"/>
      <c r="I30" s="80"/>
      <c r="J30" s="80"/>
      <c r="K30" s="80"/>
      <c r="L30" s="202"/>
      <c r="M30" s="202"/>
    </row>
    <row r="31" spans="1:13" ht="12" customHeight="1">
      <c r="A31" s="217" t="s">
        <v>37</v>
      </c>
      <c r="B31" s="218"/>
      <c r="C31" s="218"/>
      <c r="D31" s="219"/>
      <c r="E31" s="20"/>
      <c r="F31" s="81"/>
      <c r="G31" s="80"/>
      <c r="H31" s="80"/>
      <c r="I31" s="80"/>
      <c r="J31" s="80"/>
      <c r="K31" s="80"/>
      <c r="L31" s="202"/>
      <c r="M31" s="202"/>
    </row>
    <row r="32" spans="1:13" ht="12" customHeight="1">
      <c r="A32" s="220" t="s">
        <v>38</v>
      </c>
      <c r="B32" s="221"/>
      <c r="C32" s="221"/>
      <c r="D32" s="222"/>
      <c r="E32" s="20"/>
      <c r="F32" s="82" t="s">
        <v>39</v>
      </c>
      <c r="G32" s="212" t="s">
        <v>40</v>
      </c>
      <c r="H32" s="212"/>
      <c r="I32" s="212"/>
      <c r="J32" s="83" t="s">
        <v>41</v>
      </c>
      <c r="K32" s="84"/>
      <c r="L32" s="202"/>
      <c r="M32" s="202"/>
    </row>
    <row r="33" spans="1:13" ht="12" customHeight="1" thickBot="1">
      <c r="A33" s="209">
        <v>5842126</v>
      </c>
      <c r="B33" s="210"/>
      <c r="C33" s="210"/>
      <c r="D33" s="211"/>
      <c r="E33" s="20"/>
      <c r="F33" s="85"/>
      <c r="G33" s="84"/>
      <c r="H33" s="84"/>
      <c r="I33" s="84"/>
      <c r="J33" s="84"/>
      <c r="K33" s="84"/>
      <c r="L33" s="202"/>
      <c r="M33" s="202"/>
    </row>
    <row r="34" spans="1:13">
      <c r="A34" s="86"/>
      <c r="B34" s="82" t="s">
        <v>42</v>
      </c>
      <c r="C34" s="86"/>
      <c r="D34" s="86"/>
      <c r="E34" s="86"/>
      <c r="K34" s="83"/>
      <c r="L34" s="22"/>
      <c r="M34" s="22"/>
    </row>
    <row r="35" spans="1:13">
      <c r="A35" s="86"/>
      <c r="B35" s="86"/>
      <c r="C35" s="86"/>
      <c r="D35" s="86"/>
      <c r="E35" s="86"/>
      <c r="J35" s="82"/>
      <c r="K35" s="82"/>
      <c r="L35" s="212"/>
      <c r="M35" s="212"/>
    </row>
    <row r="36" spans="1:13">
      <c r="A36" s="87"/>
      <c r="B36" s="87"/>
      <c r="C36" s="87"/>
      <c r="D36" s="87"/>
      <c r="E36" s="87"/>
      <c r="F36" s="88"/>
      <c r="G36" s="213"/>
      <c r="H36" s="213"/>
      <c r="I36" s="213"/>
      <c r="J36" s="88"/>
      <c r="K36" s="88"/>
      <c r="L36" s="89"/>
      <c r="M36" s="89"/>
    </row>
  </sheetData>
  <mergeCells count="28">
    <mergeCell ref="A33:D33"/>
    <mergeCell ref="L33:M33"/>
    <mergeCell ref="L35:M35"/>
    <mergeCell ref="G36:I36"/>
    <mergeCell ref="A30:D30"/>
    <mergeCell ref="L30:M30"/>
    <mergeCell ref="A31:D31"/>
    <mergeCell ref="L31:M31"/>
    <mergeCell ref="A32:D32"/>
    <mergeCell ref="G32:I32"/>
    <mergeCell ref="L32:M32"/>
    <mergeCell ref="A27:D27"/>
    <mergeCell ref="L27:M27"/>
    <mergeCell ref="A28:D28"/>
    <mergeCell ref="L28:M28"/>
    <mergeCell ref="A29:D29"/>
    <mergeCell ref="L29:M29"/>
    <mergeCell ref="A6:E6"/>
    <mergeCell ref="A24:B24"/>
    <mergeCell ref="A25:D25"/>
    <mergeCell ref="L25:M25"/>
    <mergeCell ref="A26:D26"/>
    <mergeCell ref="L26:M26"/>
    <mergeCell ref="A1:M1"/>
    <mergeCell ref="A2:M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"/>
  <sheetViews>
    <sheetView topLeftCell="A31" workbookViewId="0">
      <selection activeCell="Q15" sqref="M15:Q15"/>
    </sheetView>
  </sheetViews>
  <sheetFormatPr baseColWidth="10" defaultColWidth="9.140625" defaultRowHeight="15"/>
  <cols>
    <col min="1" max="1" width="2.7109375" style="147" bestFit="1" customWidth="1"/>
    <col min="2" max="2" width="7.5703125" style="147" bestFit="1" customWidth="1"/>
    <col min="3" max="3" width="5.28515625" style="147" customWidth="1"/>
    <col min="4" max="4" width="4" style="147" customWidth="1"/>
    <col min="5" max="5" width="2.85546875" style="147" customWidth="1"/>
    <col min="6" max="6" width="24.7109375" style="147" bestFit="1" customWidth="1"/>
    <col min="7" max="7" width="13.7109375" style="147" customWidth="1"/>
    <col min="8" max="8" width="16.85546875" style="147" hidden="1" customWidth="1"/>
    <col min="9" max="9" width="13.7109375" style="147" customWidth="1"/>
    <col min="10" max="10" width="14.7109375" style="147" hidden="1" customWidth="1"/>
    <col min="11" max="11" width="13.7109375" style="147" customWidth="1"/>
    <col min="12" max="12" width="14.85546875" style="147" hidden="1" customWidth="1"/>
    <col min="13" max="13" width="13.7109375" style="147" customWidth="1"/>
    <col min="14" max="14" width="6.5703125" style="145" hidden="1" customWidth="1"/>
    <col min="15" max="15" width="9.5703125" style="147" hidden="1" customWidth="1"/>
    <col min="16" max="16" width="19.42578125" style="147" hidden="1" customWidth="1"/>
    <col min="17" max="256" width="9.140625" style="147"/>
  </cols>
  <sheetData>
    <row r="1" spans="1:16" s="1" customFormat="1" ht="25.5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90"/>
    </row>
    <row r="2" spans="1:16" s="2" customFormat="1" ht="12.7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91"/>
    </row>
    <row r="3" spans="1:16" s="5" customFormat="1" ht="9" customHeight="1">
      <c r="A3" s="191" t="s">
        <v>2</v>
      </c>
      <c r="B3" s="191"/>
      <c r="C3" s="191"/>
      <c r="D3" s="191"/>
      <c r="E3" s="191"/>
      <c r="F3" s="3" t="s">
        <v>3</v>
      </c>
      <c r="G3" s="3" t="s">
        <v>4</v>
      </c>
      <c r="H3" s="3"/>
      <c r="I3" s="4"/>
      <c r="J3" s="4"/>
      <c r="K3" s="3" t="s">
        <v>5</v>
      </c>
      <c r="L3" s="92"/>
      <c r="M3" s="93"/>
      <c r="N3" s="94"/>
    </row>
    <row r="4" spans="1:16" s="9" customFormat="1" ht="11.25">
      <c r="A4" s="192">
        <v>43031</v>
      </c>
      <c r="B4" s="192"/>
      <c r="C4" s="192"/>
      <c r="D4" s="192"/>
      <c r="E4" s="192"/>
      <c r="F4" s="6" t="s">
        <v>6</v>
      </c>
      <c r="G4" s="7" t="s">
        <v>7</v>
      </c>
      <c r="H4" s="7"/>
      <c r="I4" s="6"/>
      <c r="J4" s="8"/>
      <c r="K4" s="8" t="s">
        <v>8</v>
      </c>
      <c r="L4" s="6"/>
      <c r="M4" s="95"/>
      <c r="N4" s="96"/>
      <c r="P4" s="97" t="e">
        <f>Habil</f>
        <v>#NAME?</v>
      </c>
    </row>
    <row r="5" spans="1:16" s="5" customFormat="1" ht="9">
      <c r="A5" s="191" t="s">
        <v>9</v>
      </c>
      <c r="B5" s="191"/>
      <c r="C5" s="191"/>
      <c r="D5" s="191"/>
      <c r="E5" s="191"/>
      <c r="F5" s="3" t="s">
        <v>10</v>
      </c>
      <c r="G5" s="4" t="s">
        <v>11</v>
      </c>
      <c r="H5" s="4"/>
      <c r="I5" s="4"/>
      <c r="J5" s="4"/>
      <c r="K5" s="11" t="s">
        <v>12</v>
      </c>
      <c r="L5" s="98"/>
      <c r="M5" s="93"/>
      <c r="N5" s="94"/>
      <c r="P5" s="99"/>
    </row>
    <row r="6" spans="1:16" s="9" customFormat="1" ht="12" thickBot="1">
      <c r="A6" s="193">
        <v>0</v>
      </c>
      <c r="B6" s="193"/>
      <c r="C6" s="193"/>
      <c r="D6" s="193"/>
      <c r="E6" s="193"/>
      <c r="F6" s="13" t="s">
        <v>50</v>
      </c>
      <c r="G6" s="13" t="s">
        <v>15</v>
      </c>
      <c r="H6" s="13"/>
      <c r="I6" s="14"/>
      <c r="J6" s="14"/>
      <c r="K6" s="15" t="s">
        <v>16</v>
      </c>
      <c r="L6" s="100"/>
      <c r="M6" s="95"/>
      <c r="N6" s="96"/>
      <c r="P6" s="97" t="s">
        <v>51</v>
      </c>
    </row>
    <row r="7" spans="1:16" s="5" customFormat="1" ht="9">
      <c r="A7" s="101"/>
      <c r="B7" s="17" t="s">
        <v>52</v>
      </c>
      <c r="C7" s="17" t="s">
        <v>53</v>
      </c>
      <c r="D7" s="17" t="s">
        <v>54</v>
      </c>
      <c r="E7" s="17" t="s">
        <v>18</v>
      </c>
      <c r="F7" s="17" t="s">
        <v>19</v>
      </c>
      <c r="G7" s="17" t="s">
        <v>55</v>
      </c>
      <c r="H7" s="17"/>
      <c r="I7" s="17" t="s">
        <v>56</v>
      </c>
      <c r="J7" s="17"/>
      <c r="K7" s="17" t="s">
        <v>57</v>
      </c>
      <c r="L7" s="102"/>
      <c r="M7" s="102"/>
      <c r="N7" s="94"/>
      <c r="P7" s="99"/>
    </row>
    <row r="8" spans="1:16" s="5" customFormat="1" ht="7.5" customHeight="1">
      <c r="A8" s="103"/>
      <c r="B8" s="104"/>
      <c r="C8" s="94"/>
      <c r="D8" s="94"/>
      <c r="E8" s="94"/>
      <c r="F8" s="105"/>
      <c r="G8" s="94"/>
      <c r="H8" s="94"/>
      <c r="I8" s="94"/>
      <c r="J8" s="94"/>
      <c r="K8" s="94"/>
      <c r="L8" s="94"/>
      <c r="M8" s="94"/>
      <c r="N8" s="94"/>
      <c r="P8" s="99"/>
    </row>
    <row r="9" spans="1:16" s="116" customFormat="1" ht="18" customHeight="1">
      <c r="A9" s="106">
        <v>1</v>
      </c>
      <c r="B9" s="107">
        <v>5901344</v>
      </c>
      <c r="C9" s="108">
        <v>850</v>
      </c>
      <c r="D9" s="108">
        <v>0</v>
      </c>
      <c r="E9" s="109">
        <v>1</v>
      </c>
      <c r="F9" s="110" t="s">
        <v>58</v>
      </c>
      <c r="G9" s="111"/>
      <c r="H9" s="111"/>
      <c r="I9" s="21" t="s">
        <v>112</v>
      </c>
      <c r="J9" s="111"/>
      <c r="K9" s="111"/>
      <c r="L9" s="111"/>
      <c r="M9" s="112">
        <v>0</v>
      </c>
      <c r="N9" s="113"/>
      <c r="O9" s="114">
        <v>378</v>
      </c>
      <c r="P9" s="115" t="e">
        <f ca="1">jugador($F9)</f>
        <v>#NAME?</v>
      </c>
    </row>
    <row r="10" spans="1:16" s="116" customFormat="1" ht="18" customHeight="1">
      <c r="A10" s="117"/>
      <c r="B10" s="118"/>
      <c r="C10" s="119"/>
      <c r="D10" s="119"/>
      <c r="E10" s="120"/>
      <c r="F10" s="121"/>
      <c r="G10" s="122" t="s">
        <v>59</v>
      </c>
      <c r="H10" s="123" t="e">
        <f ca="1">IF(G10=P9,B9,B11)</f>
        <v>#NAME?</v>
      </c>
      <c r="I10" s="124"/>
      <c r="J10" s="124"/>
      <c r="K10" s="124"/>
      <c r="L10" s="124"/>
      <c r="M10" s="124"/>
      <c r="N10" s="113"/>
      <c r="O10" s="125"/>
      <c r="P10" s="115"/>
    </row>
    <row r="11" spans="1:16" s="116" customFormat="1" ht="18" customHeight="1">
      <c r="A11" s="117">
        <v>2</v>
      </c>
      <c r="B11" s="107" t="s">
        <v>60</v>
      </c>
      <c r="C11" s="108" t="s">
        <v>60</v>
      </c>
      <c r="D11" s="108" t="s">
        <v>60</v>
      </c>
      <c r="E11" s="109"/>
      <c r="F11" s="126" t="s">
        <v>61</v>
      </c>
      <c r="G11" s="127"/>
      <c r="H11" s="128"/>
      <c r="I11" s="124"/>
      <c r="J11" s="124"/>
      <c r="K11" s="124"/>
      <c r="L11" s="124"/>
      <c r="M11" s="124"/>
      <c r="N11" s="113"/>
      <c r="O11" s="114" t="s">
        <v>60</v>
      </c>
      <c r="P11" s="115" t="e">
        <f ca="1">jugador($F11)</f>
        <v>#NAME?</v>
      </c>
    </row>
    <row r="12" spans="1:16" s="116" customFormat="1" ht="18" customHeight="1">
      <c r="A12" s="117"/>
      <c r="B12" s="118"/>
      <c r="C12" s="119"/>
      <c r="D12" s="119"/>
      <c r="E12" s="129"/>
      <c r="F12" s="130"/>
      <c r="G12" s="131"/>
      <c r="H12" s="128"/>
      <c r="I12" s="122" t="s">
        <v>59</v>
      </c>
      <c r="J12" s="133">
        <v>5933511</v>
      </c>
      <c r="K12" s="124"/>
      <c r="L12" s="124"/>
      <c r="M12" s="124"/>
      <c r="N12" s="113"/>
      <c r="O12" s="125"/>
      <c r="P12" s="115"/>
    </row>
    <row r="13" spans="1:16" s="116" customFormat="1" ht="18" customHeight="1">
      <c r="A13" s="117">
        <v>3</v>
      </c>
      <c r="B13" s="107">
        <v>5933511</v>
      </c>
      <c r="C13" s="108">
        <v>17941</v>
      </c>
      <c r="D13" s="108">
        <v>0</v>
      </c>
      <c r="E13" s="109">
        <v>7</v>
      </c>
      <c r="F13" s="110" t="s">
        <v>62</v>
      </c>
      <c r="G13" s="134" t="s">
        <v>59</v>
      </c>
      <c r="H13" s="135"/>
      <c r="I13" s="127" t="s">
        <v>120</v>
      </c>
      <c r="J13" s="133"/>
      <c r="K13" s="124"/>
      <c r="L13" s="124"/>
      <c r="M13" s="124"/>
      <c r="N13" s="113"/>
      <c r="O13" s="114">
        <v>1</v>
      </c>
      <c r="P13" s="115" t="e">
        <f ca="1">jugador($F13)</f>
        <v>#NAME?</v>
      </c>
    </row>
    <row r="14" spans="1:16" s="116" customFormat="1" ht="18" customHeight="1">
      <c r="A14" s="117"/>
      <c r="B14" s="118"/>
      <c r="C14" s="119"/>
      <c r="D14" s="119"/>
      <c r="E14" s="129"/>
      <c r="F14" s="121"/>
      <c r="G14" s="136" t="s">
        <v>63</v>
      </c>
      <c r="H14" s="137" t="e">
        <f ca="1">IF(G14=P13,B13,B15)</f>
        <v>#NAME?</v>
      </c>
      <c r="I14" s="131"/>
      <c r="J14" s="133"/>
      <c r="K14" s="124"/>
      <c r="L14" s="124"/>
      <c r="M14" s="124"/>
      <c r="N14" s="113"/>
      <c r="O14" s="125"/>
      <c r="P14" s="115"/>
    </row>
    <row r="15" spans="1:16" s="116" customFormat="1" ht="18" customHeight="1">
      <c r="A15" s="117">
        <v>4</v>
      </c>
      <c r="B15" s="107" t="s">
        <v>60</v>
      </c>
      <c r="C15" s="108" t="s">
        <v>60</v>
      </c>
      <c r="D15" s="108" t="s">
        <v>60</v>
      </c>
      <c r="E15" s="109"/>
      <c r="F15" s="126" t="s">
        <v>61</v>
      </c>
      <c r="G15" s="124"/>
      <c r="H15" s="128"/>
      <c r="I15" s="131"/>
      <c r="J15" s="133"/>
      <c r="K15" s="124"/>
      <c r="L15" s="124"/>
      <c r="M15" s="124"/>
      <c r="N15" s="113"/>
      <c r="O15" s="114" t="s">
        <v>60</v>
      </c>
      <c r="P15" s="115" t="e">
        <f ca="1">jugador($F15)</f>
        <v>#NAME?</v>
      </c>
    </row>
    <row r="16" spans="1:16" s="116" customFormat="1" ht="18" customHeight="1">
      <c r="A16" s="117"/>
      <c r="B16" s="118"/>
      <c r="C16" s="119"/>
      <c r="D16" s="119"/>
      <c r="E16" s="120"/>
      <c r="F16" s="130"/>
      <c r="G16" s="124"/>
      <c r="H16" s="128"/>
      <c r="I16" s="131"/>
      <c r="J16" s="133"/>
      <c r="K16" s="122" t="s">
        <v>59</v>
      </c>
      <c r="L16" s="133">
        <v>5933511</v>
      </c>
      <c r="M16" s="124"/>
      <c r="N16" s="113"/>
      <c r="O16" s="125"/>
      <c r="P16" s="115"/>
    </row>
    <row r="17" spans="1:16" s="116" customFormat="1" ht="18" customHeight="1">
      <c r="A17" s="106">
        <v>5</v>
      </c>
      <c r="B17" s="107">
        <v>5933991</v>
      </c>
      <c r="C17" s="108">
        <v>0</v>
      </c>
      <c r="D17" s="108">
        <v>0</v>
      </c>
      <c r="E17" s="109">
        <v>3</v>
      </c>
      <c r="F17" s="110" t="s">
        <v>64</v>
      </c>
      <c r="G17" s="124"/>
      <c r="H17" s="128"/>
      <c r="I17" s="131"/>
      <c r="J17" s="133"/>
      <c r="K17" s="127" t="s">
        <v>134</v>
      </c>
      <c r="L17" s="124"/>
      <c r="M17" s="124"/>
      <c r="N17" s="113"/>
      <c r="O17" s="114">
        <v>26</v>
      </c>
      <c r="P17" s="115" t="e">
        <f ca="1">jugador($F17)</f>
        <v>#NAME?</v>
      </c>
    </row>
    <row r="18" spans="1:16" s="116" customFormat="1" ht="18" customHeight="1">
      <c r="A18" s="117"/>
      <c r="B18" s="118"/>
      <c r="C18" s="119"/>
      <c r="D18" s="119"/>
      <c r="E18" s="120"/>
      <c r="F18" s="121"/>
      <c r="G18" s="122" t="s">
        <v>65</v>
      </c>
      <c r="H18" s="123" t="e">
        <f ca="1">IF(G18=P17,B17,B19)</f>
        <v>#NAME?</v>
      </c>
      <c r="I18" s="131"/>
      <c r="J18" s="133"/>
      <c r="K18" s="131"/>
      <c r="L18" s="124"/>
      <c r="M18" s="124"/>
      <c r="N18" s="113"/>
      <c r="O18" s="125"/>
      <c r="P18" s="115"/>
    </row>
    <row r="19" spans="1:16" s="116" customFormat="1" ht="18" customHeight="1">
      <c r="A19" s="117">
        <v>6</v>
      </c>
      <c r="B19" s="107" t="s">
        <v>60</v>
      </c>
      <c r="C19" s="108" t="s">
        <v>60</v>
      </c>
      <c r="D19" s="108" t="s">
        <v>60</v>
      </c>
      <c r="E19" s="109"/>
      <c r="F19" s="126" t="s">
        <v>61</v>
      </c>
      <c r="G19" s="127"/>
      <c r="H19" s="138"/>
      <c r="I19" s="134">
        <v>0</v>
      </c>
      <c r="J19" s="133"/>
      <c r="K19" s="131"/>
      <c r="L19" s="124"/>
      <c r="M19" s="124"/>
      <c r="N19" s="113"/>
      <c r="O19" s="114" t="s">
        <v>60</v>
      </c>
      <c r="P19" s="115" t="e">
        <f ca="1">jugador($F19)</f>
        <v>#NAME?</v>
      </c>
    </row>
    <row r="20" spans="1:16" s="116" customFormat="1" ht="18" customHeight="1">
      <c r="A20" s="117"/>
      <c r="B20" s="118"/>
      <c r="C20" s="119"/>
      <c r="D20" s="119"/>
      <c r="E20" s="129"/>
      <c r="F20" s="130"/>
      <c r="G20" s="131"/>
      <c r="H20" s="138"/>
      <c r="I20" s="136" t="s">
        <v>71</v>
      </c>
      <c r="J20" s="133">
        <v>5920550</v>
      </c>
      <c r="K20" s="131"/>
      <c r="L20" s="124"/>
      <c r="M20" s="124"/>
      <c r="N20" s="113"/>
      <c r="O20" s="125"/>
      <c r="P20" s="115"/>
    </row>
    <row r="21" spans="1:16" s="116" customFormat="1" ht="18" customHeight="1">
      <c r="A21" s="117">
        <v>7</v>
      </c>
      <c r="B21" s="107">
        <v>5985182</v>
      </c>
      <c r="C21" s="108">
        <v>8279</v>
      </c>
      <c r="D21" s="108">
        <v>0</v>
      </c>
      <c r="E21" s="109">
        <v>4</v>
      </c>
      <c r="F21" s="110" t="s">
        <v>72</v>
      </c>
      <c r="G21" s="134" t="s">
        <v>65</v>
      </c>
      <c r="H21" s="139"/>
      <c r="I21" s="124" t="s">
        <v>129</v>
      </c>
      <c r="J21" s="124"/>
      <c r="K21" s="131"/>
      <c r="L21" s="124"/>
      <c r="M21" s="124"/>
      <c r="N21" s="113"/>
      <c r="O21" s="114">
        <v>22</v>
      </c>
      <c r="P21" s="115" t="e">
        <f ca="1">jugador(#REF!)</f>
        <v>#NAME?</v>
      </c>
    </row>
    <row r="22" spans="1:16" s="116" customFormat="1" ht="18" customHeight="1">
      <c r="A22" s="117"/>
      <c r="B22" s="118"/>
      <c r="C22" s="119"/>
      <c r="D22" s="119"/>
      <c r="E22" s="129"/>
      <c r="F22" s="121"/>
      <c r="G22" s="136" t="s">
        <v>71</v>
      </c>
      <c r="H22" s="123" t="e">
        <f ca="1">IF(G22=P21,#REF!,B23)</f>
        <v>#NAME?</v>
      </c>
      <c r="I22" s="124"/>
      <c r="J22" s="124"/>
      <c r="K22" s="131"/>
      <c r="L22" s="124"/>
      <c r="M22" s="124"/>
      <c r="N22" s="113"/>
      <c r="O22" s="125"/>
      <c r="P22" s="115"/>
    </row>
    <row r="23" spans="1:16" s="116" customFormat="1" ht="18" customHeight="1">
      <c r="A23" s="117">
        <v>8</v>
      </c>
      <c r="B23" s="107" t="s">
        <v>60</v>
      </c>
      <c r="C23" s="108" t="s">
        <v>60</v>
      </c>
      <c r="D23" s="108" t="s">
        <v>60</v>
      </c>
      <c r="E23" s="109"/>
      <c r="F23" s="126" t="s">
        <v>61</v>
      </c>
      <c r="G23" s="124"/>
      <c r="H23" s="128"/>
      <c r="I23" s="124"/>
      <c r="J23" s="124"/>
      <c r="K23" s="131"/>
      <c r="L23" s="124"/>
      <c r="M23" s="124"/>
      <c r="N23" s="113"/>
      <c r="O23" s="114" t="s">
        <v>60</v>
      </c>
      <c r="P23" s="115" t="e">
        <f ca="1">jugador($F23)</f>
        <v>#NAME?</v>
      </c>
    </row>
    <row r="24" spans="1:16" s="116" customFormat="1" ht="18" customHeight="1">
      <c r="A24" s="117"/>
      <c r="B24" s="118"/>
      <c r="C24" s="119"/>
      <c r="D24" s="119"/>
      <c r="E24" s="129"/>
      <c r="F24" s="130"/>
      <c r="G24" s="124"/>
      <c r="H24" s="128"/>
      <c r="I24" s="124"/>
      <c r="J24" s="124"/>
      <c r="K24" s="140" t="s">
        <v>68</v>
      </c>
      <c r="L24" s="141"/>
      <c r="M24" s="136" t="s">
        <v>156</v>
      </c>
      <c r="N24" s="142">
        <v>5933511</v>
      </c>
      <c r="O24" s="111"/>
      <c r="P24" s="143"/>
    </row>
    <row r="25" spans="1:16" s="116" customFormat="1" ht="18" customHeight="1">
      <c r="A25" s="117">
        <v>9</v>
      </c>
      <c r="B25" s="107">
        <v>5942869</v>
      </c>
      <c r="C25" s="108">
        <v>11752</v>
      </c>
      <c r="D25" s="108">
        <v>0</v>
      </c>
      <c r="E25" s="109">
        <v>6</v>
      </c>
      <c r="F25" s="110" t="s">
        <v>69</v>
      </c>
      <c r="G25" s="124"/>
      <c r="H25" s="128"/>
      <c r="I25" s="124"/>
      <c r="J25" s="124"/>
      <c r="K25" s="131"/>
      <c r="L25" s="124"/>
      <c r="M25" s="124" t="s">
        <v>136</v>
      </c>
      <c r="N25" s="113"/>
      <c r="O25" s="114">
        <v>9</v>
      </c>
      <c r="P25" s="115" t="e">
        <f ca="1">jugador($F25)</f>
        <v>#NAME?</v>
      </c>
    </row>
    <row r="26" spans="1:16" s="116" customFormat="1" ht="18" customHeight="1">
      <c r="A26" s="117"/>
      <c r="B26" s="118"/>
      <c r="C26" s="119"/>
      <c r="D26" s="119"/>
      <c r="E26" s="129"/>
      <c r="F26" s="121"/>
      <c r="G26" s="122" t="s">
        <v>70</v>
      </c>
      <c r="H26" s="123" t="e">
        <f ca="1">IF(G26=P25,B25,B27)</f>
        <v>#NAME?</v>
      </c>
      <c r="I26" s="124"/>
      <c r="J26" s="124"/>
      <c r="K26" s="131"/>
      <c r="L26" s="124"/>
      <c r="M26" s="124"/>
      <c r="N26" s="113"/>
      <c r="O26" s="125"/>
      <c r="P26" s="143"/>
    </row>
    <row r="27" spans="1:16" s="116" customFormat="1" ht="18" customHeight="1">
      <c r="A27" s="117">
        <v>10</v>
      </c>
      <c r="B27" s="107" t="s">
        <v>60</v>
      </c>
      <c r="C27" s="108" t="s">
        <v>60</v>
      </c>
      <c r="D27" s="108" t="s">
        <v>60</v>
      </c>
      <c r="E27" s="109"/>
      <c r="F27" s="126" t="s">
        <v>61</v>
      </c>
      <c r="G27" s="127"/>
      <c r="H27" s="128"/>
      <c r="I27" s="124"/>
      <c r="J27" s="124"/>
      <c r="K27" s="131"/>
      <c r="L27" s="124"/>
      <c r="M27" s="124"/>
      <c r="N27" s="113"/>
      <c r="O27" s="114" t="s">
        <v>60</v>
      </c>
      <c r="P27" s="115" t="e">
        <f ca="1">jugador($F27)</f>
        <v>#NAME?</v>
      </c>
    </row>
    <row r="28" spans="1:16" s="116" customFormat="1" ht="18" customHeight="1">
      <c r="A28" s="117"/>
      <c r="B28" s="118"/>
      <c r="C28" s="119"/>
      <c r="D28" s="119"/>
      <c r="E28" s="129"/>
      <c r="F28" s="130"/>
      <c r="G28" s="131"/>
      <c r="H28" s="128"/>
      <c r="I28" s="122" t="s">
        <v>70</v>
      </c>
      <c r="J28" s="133">
        <v>5985182</v>
      </c>
      <c r="K28" s="131"/>
      <c r="L28" s="124"/>
      <c r="M28" s="124"/>
      <c r="N28" s="113"/>
      <c r="O28" s="125"/>
      <c r="P28" s="143"/>
    </row>
    <row r="29" spans="1:16" s="116" customFormat="1" ht="18" customHeight="1">
      <c r="A29" s="117">
        <v>11</v>
      </c>
      <c r="B29" s="107" t="s">
        <v>60</v>
      </c>
      <c r="C29" s="108" t="s">
        <v>60</v>
      </c>
      <c r="D29" s="108" t="s">
        <v>60</v>
      </c>
      <c r="E29" s="109"/>
      <c r="F29" s="110" t="s">
        <v>61</v>
      </c>
      <c r="G29" s="134" t="s">
        <v>70</v>
      </c>
      <c r="H29" s="135"/>
      <c r="I29" s="127" t="s">
        <v>120</v>
      </c>
      <c r="J29" s="133"/>
      <c r="K29" s="131"/>
      <c r="L29" s="124"/>
      <c r="M29" s="124"/>
      <c r="N29" s="113"/>
      <c r="O29" s="114" t="s">
        <v>60</v>
      </c>
      <c r="P29" s="115" t="e">
        <f ca="1">jugador($F29)</f>
        <v>#NAME?</v>
      </c>
    </row>
    <row r="30" spans="1:16" s="116" customFormat="1" ht="18" customHeight="1">
      <c r="A30" s="117"/>
      <c r="B30" s="118"/>
      <c r="C30" s="119"/>
      <c r="D30" s="119"/>
      <c r="E30" s="120"/>
      <c r="F30" s="121"/>
      <c r="G30" s="136" t="s">
        <v>67</v>
      </c>
      <c r="H30" s="137" t="e">
        <f ca="1">IF(G30=P29,B29,B31)</f>
        <v>#NAME?</v>
      </c>
      <c r="I30" s="131"/>
      <c r="J30" s="133"/>
      <c r="K30" s="131"/>
      <c r="L30" s="124"/>
      <c r="M30" s="124"/>
      <c r="N30" s="113"/>
      <c r="O30" s="125"/>
      <c r="P30" s="143"/>
    </row>
    <row r="31" spans="1:16" s="116" customFormat="1" ht="18" customHeight="1">
      <c r="A31" s="106">
        <v>12</v>
      </c>
      <c r="B31" s="107">
        <v>5920550</v>
      </c>
      <c r="C31" s="108">
        <v>8279</v>
      </c>
      <c r="D31" s="108">
        <v>0</v>
      </c>
      <c r="E31" s="109">
        <v>5</v>
      </c>
      <c r="F31" s="126" t="s">
        <v>66</v>
      </c>
      <c r="G31" s="124"/>
      <c r="H31" s="128"/>
      <c r="I31" s="131"/>
      <c r="J31" s="133"/>
      <c r="K31" s="134">
        <v>0</v>
      </c>
      <c r="L31" s="139"/>
      <c r="M31" s="124"/>
      <c r="N31" s="113"/>
      <c r="O31" s="114">
        <v>22</v>
      </c>
      <c r="P31" s="115" t="e">
        <f ca="1">jugador($F31)</f>
        <v>#NAME?</v>
      </c>
    </row>
    <row r="32" spans="1:16" s="116" customFormat="1" ht="18" customHeight="1">
      <c r="A32" s="117"/>
      <c r="B32" s="118"/>
      <c r="C32" s="119"/>
      <c r="D32" s="119"/>
      <c r="E32" s="120"/>
      <c r="F32" s="130"/>
      <c r="G32" s="124"/>
      <c r="H32" s="128"/>
      <c r="I32" s="131"/>
      <c r="J32" s="133"/>
      <c r="K32" s="136" t="s">
        <v>156</v>
      </c>
      <c r="L32" s="133">
        <v>5985182</v>
      </c>
      <c r="M32" s="124"/>
      <c r="N32" s="113"/>
      <c r="O32" s="125"/>
      <c r="P32" s="143"/>
    </row>
    <row r="33" spans="1:16" s="116" customFormat="1" ht="18" customHeight="1">
      <c r="A33" s="117">
        <v>13</v>
      </c>
      <c r="B33" s="107">
        <v>5890828</v>
      </c>
      <c r="C33" s="108">
        <v>17941</v>
      </c>
      <c r="D33" s="108">
        <v>0</v>
      </c>
      <c r="E33" s="109">
        <v>8</v>
      </c>
      <c r="F33" s="110" t="s">
        <v>155</v>
      </c>
      <c r="G33" s="124"/>
      <c r="H33" s="128"/>
      <c r="I33" s="131"/>
      <c r="J33" s="133"/>
      <c r="K33" s="178" t="s">
        <v>135</v>
      </c>
      <c r="L33" s="124"/>
      <c r="M33" s="124"/>
      <c r="N33" s="113"/>
      <c r="O33" s="114">
        <v>1</v>
      </c>
      <c r="P33" s="115" t="e">
        <f ca="1">jugador($F33)</f>
        <v>#NAME?</v>
      </c>
    </row>
    <row r="34" spans="1:16" s="116" customFormat="1" ht="18" customHeight="1">
      <c r="A34" s="117"/>
      <c r="B34" s="118"/>
      <c r="C34" s="119"/>
      <c r="D34" s="119"/>
      <c r="E34" s="129"/>
      <c r="F34" s="121"/>
      <c r="G34" s="122" t="s">
        <v>156</v>
      </c>
      <c r="H34" s="123" t="e">
        <f ca="1">IF(G34=P33,B33,B35)</f>
        <v>#NAME?</v>
      </c>
      <c r="I34" s="131"/>
      <c r="J34" s="133"/>
      <c r="K34" s="124"/>
      <c r="L34" s="124"/>
      <c r="M34" s="124"/>
      <c r="N34" s="113"/>
      <c r="O34" s="125"/>
      <c r="P34" s="143"/>
    </row>
    <row r="35" spans="1:16" s="116" customFormat="1" ht="18" customHeight="1">
      <c r="A35" s="117">
        <v>14</v>
      </c>
      <c r="B35" s="107">
        <v>5890828</v>
      </c>
      <c r="C35" s="108">
        <v>17941</v>
      </c>
      <c r="D35" s="108">
        <v>0</v>
      </c>
      <c r="E35" s="109">
        <v>8</v>
      </c>
      <c r="F35" s="126" t="s">
        <v>158</v>
      </c>
      <c r="G35" s="127" t="s">
        <v>159</v>
      </c>
      <c r="H35" s="138"/>
      <c r="I35" s="134">
        <v>0</v>
      </c>
      <c r="J35" s="133"/>
      <c r="K35" s="124"/>
      <c r="L35" s="124"/>
      <c r="M35" s="124"/>
      <c r="N35" s="113"/>
      <c r="O35" s="114">
        <v>0</v>
      </c>
      <c r="P35" s="115" t="e">
        <f ca="1">jugador($F35)</f>
        <v>#NAME?</v>
      </c>
    </row>
    <row r="36" spans="1:16" s="116" customFormat="1" ht="18" customHeight="1">
      <c r="A36" s="117"/>
      <c r="B36" s="118"/>
      <c r="C36" s="119"/>
      <c r="D36" s="119"/>
      <c r="E36" s="129"/>
      <c r="F36" s="130"/>
      <c r="G36" s="131"/>
      <c r="H36" s="138"/>
      <c r="I36" s="136" t="s">
        <v>156</v>
      </c>
      <c r="J36" s="133">
        <v>5906500</v>
      </c>
      <c r="K36" s="124"/>
      <c r="L36" s="124"/>
      <c r="M36" s="124"/>
      <c r="N36" s="113"/>
      <c r="O36" s="125"/>
      <c r="P36" s="143"/>
    </row>
    <row r="37" spans="1:16" s="116" customFormat="1" ht="18" customHeight="1">
      <c r="A37" s="117">
        <v>15</v>
      </c>
      <c r="B37" s="107" t="s">
        <v>60</v>
      </c>
      <c r="C37" s="108" t="s">
        <v>60</v>
      </c>
      <c r="D37" s="108" t="s">
        <v>60</v>
      </c>
      <c r="E37" s="109"/>
      <c r="F37" s="110" t="s">
        <v>61</v>
      </c>
      <c r="G37" s="134">
        <v>0</v>
      </c>
      <c r="H37" s="139"/>
      <c r="I37" s="124" t="s">
        <v>120</v>
      </c>
      <c r="J37" s="124"/>
      <c r="K37" s="124"/>
      <c r="L37" s="124"/>
      <c r="M37" s="124"/>
      <c r="N37" s="113"/>
      <c r="O37" s="114" t="s">
        <v>60</v>
      </c>
      <c r="P37" s="115" t="e">
        <f ca="1">jugador($F37)</f>
        <v>#NAME?</v>
      </c>
    </row>
    <row r="38" spans="1:16" s="116" customFormat="1" ht="18" customHeight="1">
      <c r="A38" s="117"/>
      <c r="B38" s="118"/>
      <c r="C38" s="119"/>
      <c r="D38" s="119"/>
      <c r="E38" s="120"/>
      <c r="F38" s="121"/>
      <c r="G38" s="136" t="s">
        <v>73</v>
      </c>
      <c r="H38" s="123" t="e">
        <f ca="1">IF(G38=P37,B37,B39)</f>
        <v>#NAME?</v>
      </c>
      <c r="I38" s="124"/>
      <c r="J38" s="124"/>
      <c r="K38" s="124"/>
      <c r="L38" s="124"/>
      <c r="M38" s="124"/>
      <c r="N38" s="113"/>
      <c r="O38" s="125"/>
      <c r="P38" s="143"/>
    </row>
    <row r="39" spans="1:16" s="116" customFormat="1" ht="18" customHeight="1">
      <c r="A39" s="106">
        <v>16</v>
      </c>
      <c r="B39" s="107">
        <v>5822324</v>
      </c>
      <c r="C39" s="108">
        <v>6615</v>
      </c>
      <c r="D39" s="108">
        <v>0</v>
      </c>
      <c r="E39" s="109">
        <v>2</v>
      </c>
      <c r="F39" s="126" t="s">
        <v>74</v>
      </c>
      <c r="G39" s="120"/>
      <c r="H39" s="120"/>
      <c r="I39" s="120"/>
      <c r="J39" s="120"/>
      <c r="K39" s="120"/>
      <c r="L39" s="120"/>
      <c r="M39" s="120"/>
      <c r="N39" s="113"/>
      <c r="O39" s="114">
        <v>34</v>
      </c>
      <c r="P39" s="115" t="e">
        <f ca="1">jugador($F39)</f>
        <v>#NAME?</v>
      </c>
    </row>
    <row r="40" spans="1:16" ht="15.75" thickBot="1">
      <c r="A40" s="223" t="s">
        <v>75</v>
      </c>
      <c r="B40" s="22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O40" s="116"/>
      <c r="P40" s="146"/>
    </row>
    <row r="41" spans="1:16" s="87" customFormat="1" ht="9" customHeight="1">
      <c r="A41" s="217" t="s">
        <v>31</v>
      </c>
      <c r="B41" s="218"/>
      <c r="C41" s="218"/>
      <c r="D41" s="219"/>
      <c r="E41" s="148" t="s">
        <v>76</v>
      </c>
      <c r="F41" s="149" t="s">
        <v>77</v>
      </c>
      <c r="G41" s="224" t="s">
        <v>78</v>
      </c>
      <c r="H41" s="225"/>
      <c r="I41" s="226"/>
      <c r="J41" s="150"/>
      <c r="K41" s="225" t="s">
        <v>79</v>
      </c>
      <c r="L41" s="225"/>
      <c r="M41" s="227"/>
      <c r="N41" s="151"/>
    </row>
    <row r="42" spans="1:16" s="87" customFormat="1" ht="9" customHeight="1" thickBot="1">
      <c r="A42" s="228">
        <v>43032</v>
      </c>
      <c r="B42" s="200"/>
      <c r="C42" s="200"/>
      <c r="D42" s="201"/>
      <c r="E42" s="152">
        <v>1</v>
      </c>
      <c r="F42" s="153" t="s">
        <v>58</v>
      </c>
      <c r="G42" s="229"/>
      <c r="H42" s="230"/>
      <c r="I42" s="231"/>
      <c r="J42" s="154"/>
      <c r="K42" s="230"/>
      <c r="L42" s="230"/>
      <c r="M42" s="232"/>
      <c r="N42" s="151"/>
    </row>
    <row r="43" spans="1:16" s="87" customFormat="1" ht="9" customHeight="1">
      <c r="A43" s="233" t="s">
        <v>33</v>
      </c>
      <c r="B43" s="234"/>
      <c r="C43" s="234"/>
      <c r="D43" s="235"/>
      <c r="E43" s="155">
        <v>2</v>
      </c>
      <c r="F43" s="156" t="s">
        <v>74</v>
      </c>
      <c r="G43" s="229"/>
      <c r="H43" s="230"/>
      <c r="I43" s="231"/>
      <c r="J43" s="154"/>
      <c r="K43" s="230"/>
      <c r="L43" s="230"/>
      <c r="M43" s="232"/>
      <c r="N43" s="151"/>
    </row>
    <row r="44" spans="1:16" s="87" customFormat="1" ht="9" customHeight="1" thickBot="1">
      <c r="A44" s="206" t="s">
        <v>35</v>
      </c>
      <c r="B44" s="207"/>
      <c r="C44" s="207"/>
      <c r="D44" s="208"/>
      <c r="E44" s="155">
        <v>3</v>
      </c>
      <c r="F44" s="156" t="s">
        <v>64</v>
      </c>
      <c r="G44" s="229"/>
      <c r="H44" s="230"/>
      <c r="I44" s="231"/>
      <c r="J44" s="154"/>
      <c r="K44" s="230"/>
      <c r="L44" s="230"/>
      <c r="M44" s="232"/>
      <c r="N44" s="151"/>
    </row>
    <row r="45" spans="1:16" s="87" customFormat="1" ht="9" customHeight="1">
      <c r="A45" s="217" t="s">
        <v>36</v>
      </c>
      <c r="B45" s="218"/>
      <c r="C45" s="218"/>
      <c r="D45" s="219"/>
      <c r="E45" s="155">
        <v>4</v>
      </c>
      <c r="F45" s="156" t="s">
        <v>72</v>
      </c>
      <c r="G45" s="229"/>
      <c r="H45" s="230"/>
      <c r="I45" s="231"/>
      <c r="J45" s="154"/>
      <c r="K45" s="230"/>
      <c r="L45" s="230"/>
      <c r="M45" s="232"/>
      <c r="N45" s="151"/>
    </row>
    <row r="46" spans="1:16" s="87" customFormat="1" ht="9" customHeight="1" thickBot="1">
      <c r="A46" s="236"/>
      <c r="B46" s="237"/>
      <c r="C46" s="237"/>
      <c r="D46" s="238"/>
      <c r="E46" s="157"/>
      <c r="F46" s="158"/>
      <c r="G46" s="229"/>
      <c r="H46" s="230"/>
      <c r="I46" s="231"/>
      <c r="J46" s="154"/>
      <c r="K46" s="230"/>
      <c r="L46" s="230"/>
      <c r="M46" s="232"/>
      <c r="N46" s="151"/>
    </row>
    <row r="47" spans="1:16" s="87" customFormat="1" ht="9" customHeight="1">
      <c r="A47" s="217" t="s">
        <v>37</v>
      </c>
      <c r="B47" s="218"/>
      <c r="C47" s="218"/>
      <c r="D47" s="219"/>
      <c r="E47" s="157"/>
      <c r="F47" s="158"/>
      <c r="G47" s="229"/>
      <c r="H47" s="230"/>
      <c r="I47" s="231"/>
      <c r="J47" s="154"/>
      <c r="K47" s="230"/>
      <c r="L47" s="230"/>
      <c r="M47" s="232"/>
      <c r="N47" s="151"/>
    </row>
    <row r="48" spans="1:16" s="87" customFormat="1" ht="9" customHeight="1">
      <c r="A48" s="220" t="s">
        <v>16</v>
      </c>
      <c r="B48" s="221"/>
      <c r="C48" s="221"/>
      <c r="D48" s="222"/>
      <c r="E48" s="157"/>
      <c r="F48" s="158"/>
      <c r="G48" s="229"/>
      <c r="H48" s="230"/>
      <c r="I48" s="231"/>
      <c r="J48" s="154"/>
      <c r="K48" s="230"/>
      <c r="L48" s="230"/>
      <c r="M48" s="232"/>
      <c r="N48" s="151"/>
    </row>
    <row r="49" spans="1:14" s="87" customFormat="1" ht="13.5" thickBot="1">
      <c r="A49" s="209">
        <v>5842126</v>
      </c>
      <c r="B49" s="210"/>
      <c r="C49" s="210"/>
      <c r="D49" s="211"/>
      <c r="E49" s="159"/>
      <c r="F49" s="160"/>
      <c r="G49" s="240"/>
      <c r="H49" s="241"/>
      <c r="I49" s="242"/>
      <c r="J49" s="161"/>
      <c r="K49" s="241"/>
      <c r="L49" s="241"/>
      <c r="M49" s="243"/>
      <c r="N49" s="151"/>
    </row>
    <row r="50" spans="1:14" s="87" customFormat="1" ht="12.75">
      <c r="B50" s="94" t="s">
        <v>42</v>
      </c>
      <c r="F50" s="89"/>
      <c r="G50" s="89"/>
      <c r="H50" s="89"/>
      <c r="I50" s="162"/>
      <c r="J50" s="162"/>
      <c r="K50" s="239" t="s">
        <v>80</v>
      </c>
      <c r="L50" s="239"/>
      <c r="M50" s="239"/>
      <c r="N50" s="151"/>
    </row>
    <row r="51" spans="1:14" s="87" customFormat="1" ht="12.75">
      <c r="F51" s="88" t="s">
        <v>39</v>
      </c>
      <c r="G51" s="213" t="s">
        <v>40</v>
      </c>
      <c r="H51" s="213"/>
      <c r="I51" s="213"/>
      <c r="J51" s="88"/>
      <c r="K51" s="89"/>
      <c r="L51" s="89"/>
      <c r="M51" s="162"/>
      <c r="N51" s="151"/>
    </row>
  </sheetData>
  <mergeCells count="36">
    <mergeCell ref="K50:M50"/>
    <mergeCell ref="G51:I51"/>
    <mergeCell ref="A48:D48"/>
    <mergeCell ref="G48:I48"/>
    <mergeCell ref="K48:M48"/>
    <mergeCell ref="A49:D49"/>
    <mergeCell ref="G49:I49"/>
    <mergeCell ref="K49:M49"/>
    <mergeCell ref="A46:D46"/>
    <mergeCell ref="G46:I46"/>
    <mergeCell ref="K46:M46"/>
    <mergeCell ref="A47:D47"/>
    <mergeCell ref="G47:I47"/>
    <mergeCell ref="K47:M47"/>
    <mergeCell ref="A44:D44"/>
    <mergeCell ref="G44:I44"/>
    <mergeCell ref="K44:M44"/>
    <mergeCell ref="A45:D45"/>
    <mergeCell ref="G45:I45"/>
    <mergeCell ref="K45:M45"/>
    <mergeCell ref="A42:D42"/>
    <mergeCell ref="G42:I42"/>
    <mergeCell ref="K42:M42"/>
    <mergeCell ref="A43:D43"/>
    <mergeCell ref="G43:I43"/>
    <mergeCell ref="K43:M43"/>
    <mergeCell ref="A6:E6"/>
    <mergeCell ref="A40:B40"/>
    <mergeCell ref="A41:D41"/>
    <mergeCell ref="G41:I41"/>
    <mergeCell ref="K41:M41"/>
    <mergeCell ref="A1:M1"/>
    <mergeCell ref="A2:M2"/>
    <mergeCell ref="A3:E3"/>
    <mergeCell ref="A4:E4"/>
    <mergeCell ref="A5:E5"/>
  </mergeCells>
  <conditionalFormatting sqref="F9:F20 B9:D20 F22:F39 B22:D39">
    <cfRule type="expression" dxfId="9" priority="6" stopIfTrue="1">
      <formula>AND($E9&lt;=$M$9,$O9&gt;0,$E9&gt;0,$D9&lt;&gt;"LL",$D9&lt;&gt;"Alt")</formula>
    </cfRule>
  </conditionalFormatting>
  <conditionalFormatting sqref="E9 E13 E15 E19 E11 E17 E31 E23 E25 E27 E29 E33 E35 E37 E39">
    <cfRule type="expression" dxfId="8" priority="5" stopIfTrue="1">
      <formula>AND($E9&lt;=$M$9,$E9&gt;0,$O9&gt;0,$D9&lt;&gt;"LL",$D9&lt;&gt;"Alt")</formula>
    </cfRule>
  </conditionalFormatting>
  <conditionalFormatting sqref="B21:D21 F21">
    <cfRule type="expression" dxfId="7" priority="4" stopIfTrue="1">
      <formula>AND($E23&lt;=$M$9,$O23&gt;0,$E23&gt;0,$D23&lt;&gt;"LL",$D23&lt;&gt;"Alt")</formula>
    </cfRule>
  </conditionalFormatting>
  <conditionalFormatting sqref="E21">
    <cfRule type="expression" dxfId="6" priority="3" stopIfTrue="1">
      <formula>AND($E23&lt;=$M$9,$E23&gt;0,$O23&gt;0,$D23&lt;&gt;"LL",$D23&lt;&gt;"Alt")</formula>
    </cfRule>
  </conditionalFormatting>
  <conditionalFormatting sqref="F21 B21:D21">
    <cfRule type="expression" dxfId="5" priority="2" stopIfTrue="1">
      <formula>AND($E21&lt;=$M$9,$O21&gt;0,$E21&gt;0,$D21&lt;&gt;"LL",$D21&lt;&gt;"Alt")</formula>
    </cfRule>
  </conditionalFormatting>
  <conditionalFormatting sqref="E21">
    <cfRule type="expression" dxfId="4" priority="1" stopIfTrue="1">
      <formula>AND($E21&lt;=$M$9,$E21&gt;0,$O21&gt;0,$D21&lt;&gt;"LL",$D21&lt;&gt;"Alt")</formula>
    </cfRule>
  </conditionalFormatting>
  <dataValidations count="2">
    <dataValidation type="list" allowBlank="1" showInputMessage="1" showErrorMessage="1" sqref="G34 G14 G18 G22 G30 G10 G26 G38 I12 K16 I20 I28">
      <formula1>$P9:$P11</formula1>
    </dataValidation>
    <dataValidation type="list" allowBlank="1" showInputMessage="1" showErrorMessage="1" sqref="I36 K32 M24">
      <formula1>$G25:$G26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1"/>
  <sheetViews>
    <sheetView topLeftCell="A31" workbookViewId="0">
      <selection activeCell="A41" sqref="A41:D44"/>
    </sheetView>
  </sheetViews>
  <sheetFormatPr baseColWidth="10" defaultColWidth="9.140625" defaultRowHeight="15"/>
  <cols>
    <col min="1" max="1" width="2.7109375" style="147" bestFit="1" customWidth="1"/>
    <col min="2" max="2" width="7.5703125" style="147" bestFit="1" customWidth="1"/>
    <col min="3" max="3" width="5.28515625" style="147" customWidth="1"/>
    <col min="4" max="4" width="4" style="147" customWidth="1"/>
    <col min="5" max="5" width="2.85546875" style="147" customWidth="1"/>
    <col min="6" max="6" width="24.7109375" style="147" bestFit="1" customWidth="1"/>
    <col min="7" max="7" width="13.7109375" style="147" customWidth="1"/>
    <col min="8" max="8" width="16.85546875" style="147" hidden="1" customWidth="1"/>
    <col min="9" max="9" width="13.7109375" style="147" customWidth="1"/>
    <col min="10" max="10" width="14.7109375" style="147" hidden="1" customWidth="1"/>
    <col min="11" max="11" width="13.7109375" style="147" customWidth="1"/>
    <col min="12" max="12" width="14.85546875" style="147" hidden="1" customWidth="1"/>
    <col min="13" max="13" width="13.7109375" style="147" customWidth="1"/>
    <col min="14" max="14" width="6.5703125" style="145" hidden="1" customWidth="1"/>
    <col min="15" max="15" width="9.5703125" style="147" hidden="1" customWidth="1"/>
    <col min="16" max="16" width="19.42578125" style="147" hidden="1" customWidth="1"/>
    <col min="17" max="256" width="9.140625" style="147"/>
  </cols>
  <sheetData>
    <row r="1" spans="1:16" s="1" customFormat="1" ht="25.5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90"/>
    </row>
    <row r="2" spans="1:16" s="2" customFormat="1" ht="12.7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91"/>
    </row>
    <row r="3" spans="1:16" s="5" customFormat="1" ht="9" customHeight="1">
      <c r="A3" s="191" t="s">
        <v>2</v>
      </c>
      <c r="B3" s="191"/>
      <c r="C3" s="191"/>
      <c r="D3" s="191"/>
      <c r="E3" s="191"/>
      <c r="F3" s="3" t="s">
        <v>3</v>
      </c>
      <c r="G3" s="3" t="s">
        <v>4</v>
      </c>
      <c r="H3" s="3"/>
      <c r="I3" s="4"/>
      <c r="J3" s="4"/>
      <c r="K3" s="3" t="s">
        <v>5</v>
      </c>
      <c r="L3" s="92"/>
      <c r="M3" s="93"/>
      <c r="N3" s="94"/>
    </row>
    <row r="4" spans="1:16" s="9" customFormat="1" ht="11.25">
      <c r="A4" s="192">
        <v>43031</v>
      </c>
      <c r="B4" s="192"/>
      <c r="C4" s="192"/>
      <c r="D4" s="192"/>
      <c r="E4" s="192"/>
      <c r="F4" s="6" t="s">
        <v>6</v>
      </c>
      <c r="G4" s="7" t="s">
        <v>7</v>
      </c>
      <c r="H4" s="7"/>
      <c r="I4" s="6"/>
      <c r="J4" s="8"/>
      <c r="K4" s="8" t="s">
        <v>8</v>
      </c>
      <c r="L4" s="6" t="s">
        <v>8</v>
      </c>
      <c r="M4" s="95"/>
      <c r="N4" s="96"/>
      <c r="P4" s="97" t="e">
        <f>Habil</f>
        <v>#NAME?</v>
      </c>
    </row>
    <row r="5" spans="1:16" s="5" customFormat="1" ht="9">
      <c r="A5" s="191" t="s">
        <v>9</v>
      </c>
      <c r="B5" s="191"/>
      <c r="C5" s="191"/>
      <c r="D5" s="191"/>
      <c r="E5" s="191"/>
      <c r="F5" s="3" t="s">
        <v>10</v>
      </c>
      <c r="G5" s="4" t="s">
        <v>11</v>
      </c>
      <c r="H5" s="4"/>
      <c r="I5" s="4"/>
      <c r="J5" s="4"/>
      <c r="K5" s="11" t="s">
        <v>12</v>
      </c>
      <c r="L5" s="98"/>
      <c r="M5" s="93"/>
      <c r="N5" s="94"/>
      <c r="P5" s="99"/>
    </row>
    <row r="6" spans="1:16" s="9" customFormat="1" ht="12" thickBot="1">
      <c r="A6" s="193">
        <v>0</v>
      </c>
      <c r="B6" s="193"/>
      <c r="C6" s="193"/>
      <c r="D6" s="193"/>
      <c r="E6" s="193"/>
      <c r="F6" s="13" t="s">
        <v>95</v>
      </c>
      <c r="G6" s="13" t="s">
        <v>15</v>
      </c>
      <c r="H6" s="13"/>
      <c r="I6" s="14"/>
      <c r="J6" s="14"/>
      <c r="K6" s="15" t="s">
        <v>16</v>
      </c>
      <c r="L6" s="100"/>
      <c r="M6" s="95"/>
      <c r="N6" s="96"/>
      <c r="P6" s="97" t="s">
        <v>51</v>
      </c>
    </row>
    <row r="7" spans="1:16" s="5" customFormat="1" ht="9">
      <c r="A7" s="101"/>
      <c r="B7" s="17" t="s">
        <v>52</v>
      </c>
      <c r="C7" s="17" t="s">
        <v>53</v>
      </c>
      <c r="D7" s="17" t="s">
        <v>54</v>
      </c>
      <c r="E7" s="17" t="s">
        <v>18</v>
      </c>
      <c r="F7" s="17" t="s">
        <v>19</v>
      </c>
      <c r="G7" s="17" t="s">
        <v>55</v>
      </c>
      <c r="H7" s="17"/>
      <c r="I7" s="17" t="s">
        <v>56</v>
      </c>
      <c r="J7" s="17"/>
      <c r="K7" s="17" t="s">
        <v>57</v>
      </c>
      <c r="L7" s="102"/>
      <c r="M7" s="102"/>
      <c r="N7" s="94"/>
      <c r="P7" s="99"/>
    </row>
    <row r="8" spans="1:16" s="5" customFormat="1" ht="7.5" customHeight="1">
      <c r="A8" s="103"/>
      <c r="B8" s="104"/>
      <c r="C8" s="94"/>
      <c r="D8" s="94"/>
      <c r="E8" s="94"/>
      <c r="F8" s="105"/>
      <c r="G8" s="94"/>
      <c r="H8" s="94"/>
      <c r="I8" s="94"/>
      <c r="J8" s="94"/>
      <c r="K8" s="94"/>
      <c r="L8" s="94"/>
      <c r="M8" s="94"/>
      <c r="N8" s="94"/>
      <c r="P8" s="99"/>
    </row>
    <row r="9" spans="1:16" s="116" customFormat="1" ht="18" customHeight="1">
      <c r="A9" s="106">
        <v>1</v>
      </c>
      <c r="B9" s="107">
        <v>5795309</v>
      </c>
      <c r="C9" s="108">
        <v>5778</v>
      </c>
      <c r="D9" s="108">
        <v>0</v>
      </c>
      <c r="E9" s="109">
        <v>1</v>
      </c>
      <c r="F9" s="110" t="s">
        <v>81</v>
      </c>
      <c r="G9" s="111"/>
      <c r="H9" s="111"/>
      <c r="I9" s="21" t="s">
        <v>112</v>
      </c>
      <c r="J9" s="111"/>
      <c r="K9" s="111"/>
      <c r="L9" s="111"/>
      <c r="M9" s="112">
        <v>0</v>
      </c>
      <c r="N9" s="113"/>
      <c r="O9" s="114">
        <v>43</v>
      </c>
      <c r="P9" s="115" t="e">
        <f ca="1">jugador($F9)</f>
        <v>#NAME?</v>
      </c>
    </row>
    <row r="10" spans="1:16" s="116" customFormat="1" ht="18" customHeight="1">
      <c r="A10" s="117"/>
      <c r="B10" s="118"/>
      <c r="C10" s="119"/>
      <c r="D10" s="119"/>
      <c r="E10" s="120"/>
      <c r="F10" s="121"/>
      <c r="G10" s="122" t="s">
        <v>82</v>
      </c>
      <c r="H10" s="123" t="e">
        <f ca="1">IF(G10=P9,B9,B11)</f>
        <v>#NAME?</v>
      </c>
      <c r="I10" s="124"/>
      <c r="J10" s="124"/>
      <c r="K10" s="124"/>
      <c r="L10" s="124"/>
      <c r="M10" s="124"/>
      <c r="N10" s="113"/>
      <c r="O10" s="125"/>
      <c r="P10" s="115"/>
    </row>
    <row r="11" spans="1:16" s="116" customFormat="1" ht="18" customHeight="1">
      <c r="A11" s="117">
        <v>2</v>
      </c>
      <c r="B11" s="107" t="s">
        <v>60</v>
      </c>
      <c r="C11" s="108" t="s">
        <v>60</v>
      </c>
      <c r="D11" s="108" t="s">
        <v>60</v>
      </c>
      <c r="E11" s="109"/>
      <c r="F11" s="126" t="s">
        <v>61</v>
      </c>
      <c r="G11" s="127"/>
      <c r="H11" s="128"/>
      <c r="I11" s="124"/>
      <c r="J11" s="124"/>
      <c r="K11" s="124"/>
      <c r="L11" s="124"/>
      <c r="M11" s="124"/>
      <c r="N11" s="113"/>
      <c r="O11" s="114" t="s">
        <v>60</v>
      </c>
      <c r="P11" s="115" t="e">
        <f ca="1">jugador($F11)</f>
        <v>#NAME?</v>
      </c>
    </row>
    <row r="12" spans="1:16" s="116" customFormat="1" ht="18" customHeight="1">
      <c r="A12" s="117"/>
      <c r="B12" s="118"/>
      <c r="C12" s="119"/>
      <c r="D12" s="119"/>
      <c r="E12" s="129"/>
      <c r="F12" s="130"/>
      <c r="G12" s="131"/>
      <c r="H12" s="128"/>
      <c r="I12" s="122" t="s">
        <v>82</v>
      </c>
      <c r="J12" s="133">
        <v>5932018</v>
      </c>
      <c r="K12" s="124"/>
      <c r="L12" s="124"/>
      <c r="M12" s="124"/>
      <c r="N12" s="113"/>
      <c r="O12" s="125"/>
      <c r="P12" s="115"/>
    </row>
    <row r="13" spans="1:16" s="116" customFormat="1" ht="18" customHeight="1">
      <c r="A13" s="117">
        <v>3</v>
      </c>
      <c r="B13" s="107">
        <v>5932018</v>
      </c>
      <c r="C13" s="108">
        <v>17941</v>
      </c>
      <c r="D13" s="108">
        <v>0</v>
      </c>
      <c r="E13" s="109">
        <v>8</v>
      </c>
      <c r="F13" s="110" t="s">
        <v>89</v>
      </c>
      <c r="G13" s="134" t="s">
        <v>82</v>
      </c>
      <c r="H13" s="135"/>
      <c r="I13" s="127" t="s">
        <v>125</v>
      </c>
      <c r="J13" s="133"/>
      <c r="K13" s="124"/>
      <c r="L13" s="124"/>
      <c r="M13" s="124"/>
      <c r="N13" s="113"/>
      <c r="O13" s="114">
        <v>1</v>
      </c>
      <c r="P13" s="115" t="e">
        <f ca="1">jugador($F13)</f>
        <v>#NAME?</v>
      </c>
    </row>
    <row r="14" spans="1:16" s="116" customFormat="1" ht="18" customHeight="1">
      <c r="A14" s="117"/>
      <c r="B14" s="118"/>
      <c r="C14" s="119"/>
      <c r="D14" s="119"/>
      <c r="E14" s="129"/>
      <c r="F14" s="121"/>
      <c r="G14" s="136" t="s">
        <v>93</v>
      </c>
      <c r="H14" s="137" t="e">
        <f ca="1">IF(G14=P13,B13,B15)</f>
        <v>#NAME?</v>
      </c>
      <c r="I14" s="131"/>
      <c r="J14" s="133"/>
      <c r="K14" s="124"/>
      <c r="L14" s="124"/>
      <c r="M14" s="124"/>
      <c r="N14" s="113"/>
      <c r="O14" s="125"/>
      <c r="P14" s="115"/>
    </row>
    <row r="15" spans="1:16" s="116" customFormat="1" ht="18" customHeight="1">
      <c r="A15" s="117">
        <v>4</v>
      </c>
      <c r="B15" s="107" t="s">
        <v>60</v>
      </c>
      <c r="C15" s="108" t="s">
        <v>60</v>
      </c>
      <c r="D15" s="108" t="s">
        <v>60</v>
      </c>
      <c r="E15" s="109"/>
      <c r="F15" s="126" t="s">
        <v>61</v>
      </c>
      <c r="G15" s="124"/>
      <c r="H15" s="128"/>
      <c r="I15" s="131"/>
      <c r="J15" s="133"/>
      <c r="K15" s="124"/>
      <c r="L15" s="124"/>
      <c r="M15" s="124"/>
      <c r="N15" s="113"/>
      <c r="O15" s="114" t="s">
        <v>60</v>
      </c>
      <c r="P15" s="115" t="e">
        <f ca="1">jugador($F15)</f>
        <v>#NAME?</v>
      </c>
    </row>
    <row r="16" spans="1:16" s="116" customFormat="1" ht="18" customHeight="1">
      <c r="A16" s="117"/>
      <c r="B16" s="118"/>
      <c r="C16" s="119"/>
      <c r="D16" s="119"/>
      <c r="E16" s="120"/>
      <c r="F16" s="130"/>
      <c r="G16" s="124"/>
      <c r="H16" s="128"/>
      <c r="I16" s="131"/>
      <c r="J16" s="133"/>
      <c r="K16" s="132" t="s">
        <v>109</v>
      </c>
      <c r="L16" s="133">
        <v>5932018</v>
      </c>
      <c r="M16" s="124"/>
      <c r="N16" s="113"/>
      <c r="O16" s="125"/>
      <c r="P16" s="115"/>
    </row>
    <row r="17" spans="1:16" s="116" customFormat="1" ht="18" customHeight="1">
      <c r="A17" s="106">
        <v>5</v>
      </c>
      <c r="B17" s="107">
        <v>5819943</v>
      </c>
      <c r="C17" s="108">
        <v>12632</v>
      </c>
      <c r="D17" s="108">
        <v>0</v>
      </c>
      <c r="E17" s="109">
        <v>4</v>
      </c>
      <c r="F17" s="163" t="s">
        <v>88</v>
      </c>
      <c r="G17" s="124"/>
      <c r="H17" s="128"/>
      <c r="I17" s="131"/>
      <c r="J17" s="133"/>
      <c r="K17" s="127" t="s">
        <v>138</v>
      </c>
      <c r="L17" s="124"/>
      <c r="M17" s="124"/>
      <c r="N17" s="113"/>
      <c r="O17" s="114">
        <v>7</v>
      </c>
      <c r="P17" s="115" t="e">
        <f ca="1">jugador($F17)</f>
        <v>#NAME?</v>
      </c>
    </row>
    <row r="18" spans="1:16" s="116" customFormat="1" ht="18" customHeight="1">
      <c r="A18" s="117"/>
      <c r="B18" s="118"/>
      <c r="C18" s="119"/>
      <c r="D18" s="119"/>
      <c r="E18" s="120"/>
      <c r="F18" s="121"/>
      <c r="G18" s="122" t="s">
        <v>87</v>
      </c>
      <c r="H18" s="123" t="e">
        <f ca="1">IF(G18=P17,B17,B19)</f>
        <v>#NAME?</v>
      </c>
      <c r="I18" s="131"/>
      <c r="J18" s="133"/>
      <c r="K18" s="131"/>
      <c r="L18" s="124"/>
      <c r="M18" s="124"/>
      <c r="N18" s="113"/>
      <c r="O18" s="125"/>
      <c r="P18" s="115"/>
    </row>
    <row r="19" spans="1:16" s="116" customFormat="1" ht="18" customHeight="1">
      <c r="A19" s="117">
        <v>6</v>
      </c>
      <c r="B19" s="107" t="s">
        <v>60</v>
      </c>
      <c r="C19" s="108" t="s">
        <v>60</v>
      </c>
      <c r="D19" s="108" t="s">
        <v>60</v>
      </c>
      <c r="E19" s="109"/>
      <c r="F19" s="126" t="s">
        <v>61</v>
      </c>
      <c r="G19" s="127"/>
      <c r="H19" s="138"/>
      <c r="I19" s="134">
        <v>0</v>
      </c>
      <c r="J19" s="133"/>
      <c r="K19" s="131"/>
      <c r="L19" s="124"/>
      <c r="M19" s="124"/>
      <c r="N19" s="113"/>
      <c r="O19" s="114" t="s">
        <v>60</v>
      </c>
      <c r="P19" s="115" t="e">
        <f ca="1">jugador($F19)</f>
        <v>#NAME?</v>
      </c>
    </row>
    <row r="20" spans="1:16" s="116" customFormat="1" ht="18" customHeight="1">
      <c r="A20" s="117"/>
      <c r="B20" s="118"/>
      <c r="C20" s="119"/>
      <c r="D20" s="119"/>
      <c r="E20" s="129"/>
      <c r="F20" s="130"/>
      <c r="G20" s="131"/>
      <c r="H20" s="138"/>
      <c r="I20" s="136" t="s">
        <v>109</v>
      </c>
      <c r="J20" s="133" t="s">
        <v>60</v>
      </c>
      <c r="K20" s="131"/>
      <c r="L20" s="124"/>
      <c r="M20" s="124"/>
      <c r="N20" s="113"/>
      <c r="O20" s="125"/>
      <c r="P20" s="115"/>
    </row>
    <row r="21" spans="1:16" s="116" customFormat="1" ht="18" customHeight="1">
      <c r="A21" s="117">
        <v>7</v>
      </c>
      <c r="B21" s="107">
        <v>5861861</v>
      </c>
      <c r="C21" s="108">
        <v>15306</v>
      </c>
      <c r="D21" s="108">
        <v>0</v>
      </c>
      <c r="E21" s="109">
        <v>5</v>
      </c>
      <c r="F21" s="110" t="s">
        <v>83</v>
      </c>
      <c r="G21" s="134" t="s">
        <v>87</v>
      </c>
      <c r="H21" s="139"/>
      <c r="I21" s="124" t="s">
        <v>124</v>
      </c>
      <c r="J21" s="124"/>
      <c r="K21" s="131"/>
      <c r="L21" s="124"/>
      <c r="M21" s="124"/>
      <c r="N21" s="113"/>
      <c r="O21" s="114">
        <v>3</v>
      </c>
      <c r="P21" s="115" t="e">
        <f ca="1">jugador($F21)</f>
        <v>#NAME?</v>
      </c>
    </row>
    <row r="22" spans="1:16" s="116" customFormat="1" ht="18" customHeight="1">
      <c r="A22" s="117"/>
      <c r="B22" s="118"/>
      <c r="C22" s="119"/>
      <c r="D22" s="119"/>
      <c r="E22" s="129"/>
      <c r="F22" s="121"/>
      <c r="G22" s="136" t="s">
        <v>109</v>
      </c>
      <c r="H22" s="123" t="e">
        <f ca="1">IF(G22=P21,B21,B23)</f>
        <v>#NAME?</v>
      </c>
      <c r="I22" s="124"/>
      <c r="J22" s="124"/>
      <c r="K22" s="131"/>
      <c r="L22" s="124"/>
      <c r="M22" s="124"/>
      <c r="N22" s="113"/>
      <c r="O22" s="125"/>
      <c r="P22" s="115"/>
    </row>
    <row r="23" spans="1:16" s="116" customFormat="1" ht="18" customHeight="1">
      <c r="A23" s="117">
        <v>8</v>
      </c>
      <c r="B23" s="107" t="s">
        <v>60</v>
      </c>
      <c r="C23" s="108" t="s">
        <v>60</v>
      </c>
      <c r="D23" s="108" t="s">
        <v>60</v>
      </c>
      <c r="E23" s="109"/>
      <c r="F23" s="126" t="s">
        <v>61</v>
      </c>
      <c r="G23" s="124"/>
      <c r="H23" s="128"/>
      <c r="I23" s="124"/>
      <c r="J23" s="124"/>
      <c r="K23" s="131"/>
      <c r="L23" s="124"/>
      <c r="M23" s="124"/>
      <c r="N23" s="113"/>
      <c r="O23" s="114" t="s">
        <v>60</v>
      </c>
      <c r="P23" s="115" t="e">
        <f ca="1">jugador($F23)</f>
        <v>#NAME?</v>
      </c>
    </row>
    <row r="24" spans="1:16" s="116" customFormat="1" ht="18" customHeight="1">
      <c r="A24" s="117"/>
      <c r="B24" s="118"/>
      <c r="C24" s="119"/>
      <c r="D24" s="119"/>
      <c r="E24" s="129"/>
      <c r="F24" s="130"/>
      <c r="G24" s="124"/>
      <c r="H24" s="128"/>
      <c r="I24" s="124"/>
      <c r="J24" s="124"/>
      <c r="K24" s="140" t="s">
        <v>68</v>
      </c>
      <c r="L24" s="141"/>
      <c r="M24" s="132" t="s">
        <v>109</v>
      </c>
      <c r="N24" s="142">
        <v>5932018</v>
      </c>
      <c r="O24" s="111"/>
      <c r="P24" s="143"/>
    </row>
    <row r="25" spans="1:16" s="116" customFormat="1" ht="18" customHeight="1">
      <c r="A25" s="117">
        <v>9</v>
      </c>
      <c r="B25" s="107">
        <v>8745674</v>
      </c>
      <c r="C25" s="108">
        <v>0</v>
      </c>
      <c r="D25" s="108">
        <v>0</v>
      </c>
      <c r="E25" s="109">
        <v>6</v>
      </c>
      <c r="F25" s="110" t="s">
        <v>85</v>
      </c>
      <c r="G25" s="124"/>
      <c r="H25" s="128"/>
      <c r="I25" s="124"/>
      <c r="J25" s="124"/>
      <c r="K25" s="131"/>
      <c r="L25" s="124"/>
      <c r="M25" s="124" t="s">
        <v>139</v>
      </c>
      <c r="N25" s="113"/>
      <c r="O25" s="114">
        <v>2</v>
      </c>
      <c r="P25" s="115" t="e">
        <f ca="1">jugador($F25)</f>
        <v>#NAME?</v>
      </c>
    </row>
    <row r="26" spans="1:16" s="116" customFormat="1" ht="18" customHeight="1">
      <c r="A26" s="117"/>
      <c r="B26" s="118"/>
      <c r="C26" s="119"/>
      <c r="D26" s="119"/>
      <c r="E26" s="129"/>
      <c r="F26" s="121"/>
      <c r="G26" s="122" t="s">
        <v>157</v>
      </c>
      <c r="H26" s="123" t="e">
        <f ca="1">IF(G26=P25,B25,B27)</f>
        <v>#NAME?</v>
      </c>
      <c r="I26" s="124"/>
      <c r="J26" s="124"/>
      <c r="K26" s="131"/>
      <c r="L26" s="124"/>
      <c r="M26" s="124"/>
      <c r="N26" s="113"/>
      <c r="O26" s="125"/>
      <c r="P26" s="143"/>
    </row>
    <row r="27" spans="1:16" s="116" customFormat="1" ht="18" customHeight="1">
      <c r="A27" s="117">
        <v>10</v>
      </c>
      <c r="B27" s="107">
        <v>16400145</v>
      </c>
      <c r="C27" s="108">
        <v>0</v>
      </c>
      <c r="D27" s="108">
        <v>0</v>
      </c>
      <c r="E27" s="109">
        <v>9</v>
      </c>
      <c r="F27" s="126" t="s">
        <v>84</v>
      </c>
      <c r="G27" s="127" t="s">
        <v>121</v>
      </c>
      <c r="H27" s="128"/>
      <c r="I27" s="124"/>
      <c r="J27" s="124"/>
      <c r="K27" s="131"/>
      <c r="L27" s="124"/>
      <c r="M27" s="124"/>
      <c r="N27" s="113"/>
      <c r="O27" s="114">
        <v>0</v>
      </c>
      <c r="P27" s="115" t="e">
        <f ca="1">jugador($F27)</f>
        <v>#NAME?</v>
      </c>
    </row>
    <row r="28" spans="1:16" s="116" customFormat="1" ht="18" customHeight="1">
      <c r="A28" s="117"/>
      <c r="B28" s="118"/>
      <c r="C28" s="119"/>
      <c r="D28" s="119"/>
      <c r="E28" s="129"/>
      <c r="F28" s="130"/>
      <c r="G28" s="131"/>
      <c r="H28" s="128"/>
      <c r="I28" s="122" t="s">
        <v>157</v>
      </c>
      <c r="J28" s="133">
        <v>16400145</v>
      </c>
      <c r="K28" s="131"/>
      <c r="L28" s="124"/>
      <c r="M28" s="124"/>
      <c r="N28" s="113"/>
      <c r="O28" s="125"/>
      <c r="P28" s="143"/>
    </row>
    <row r="29" spans="1:16" s="116" customFormat="1" ht="18" customHeight="1">
      <c r="A29" s="117">
        <v>11</v>
      </c>
      <c r="B29" s="107" t="s">
        <v>60</v>
      </c>
      <c r="C29" s="108" t="s">
        <v>60</v>
      </c>
      <c r="D29" s="108" t="s">
        <v>60</v>
      </c>
      <c r="E29" s="109"/>
      <c r="F29" s="110" t="s">
        <v>61</v>
      </c>
      <c r="G29" s="134">
        <v>0</v>
      </c>
      <c r="H29" s="135"/>
      <c r="I29" s="127" t="s">
        <v>122</v>
      </c>
      <c r="J29" s="133"/>
      <c r="K29" s="131"/>
      <c r="L29" s="124"/>
      <c r="M29" s="124"/>
      <c r="N29" s="113"/>
      <c r="O29" s="114" t="s">
        <v>60</v>
      </c>
      <c r="P29" s="115" t="e">
        <f ca="1">jugador($F29)</f>
        <v>#NAME?</v>
      </c>
    </row>
    <row r="30" spans="1:16" s="116" customFormat="1" ht="18" customHeight="1">
      <c r="A30" s="117"/>
      <c r="B30" s="118"/>
      <c r="C30" s="119"/>
      <c r="D30" s="119"/>
      <c r="E30" s="120"/>
      <c r="F30" s="121"/>
      <c r="G30" s="136" t="s">
        <v>94</v>
      </c>
      <c r="H30" s="137" t="e">
        <f ca="1">IF(G30=P29,B29,B31)</f>
        <v>#NAME?</v>
      </c>
      <c r="I30" s="131"/>
      <c r="J30" s="133"/>
      <c r="K30" s="131"/>
      <c r="L30" s="124"/>
      <c r="M30" s="124"/>
      <c r="N30" s="113"/>
      <c r="O30" s="125"/>
      <c r="P30" s="143"/>
    </row>
    <row r="31" spans="1:16" s="116" customFormat="1" ht="18" customHeight="1">
      <c r="A31" s="106">
        <v>12</v>
      </c>
      <c r="B31" s="107">
        <v>5800562</v>
      </c>
      <c r="C31" s="108">
        <v>10273</v>
      </c>
      <c r="D31" s="108">
        <v>0</v>
      </c>
      <c r="E31" s="109">
        <v>3</v>
      </c>
      <c r="F31" s="164" t="s">
        <v>90</v>
      </c>
      <c r="G31" s="124"/>
      <c r="H31" s="128"/>
      <c r="I31" s="131"/>
      <c r="J31" s="133"/>
      <c r="K31" s="134">
        <v>0</v>
      </c>
      <c r="L31" s="139"/>
      <c r="M31" s="124"/>
      <c r="N31" s="113"/>
      <c r="O31" s="114">
        <v>13</v>
      </c>
      <c r="P31" s="115" t="e">
        <f ca="1">jugador($F31)</f>
        <v>#NAME?</v>
      </c>
    </row>
    <row r="32" spans="1:16" s="116" customFormat="1" ht="18" customHeight="1">
      <c r="A32" s="117"/>
      <c r="B32" s="118"/>
      <c r="C32" s="119"/>
      <c r="D32" s="119"/>
      <c r="E32" s="120"/>
      <c r="F32" s="130"/>
      <c r="G32" s="124"/>
      <c r="H32" s="128"/>
      <c r="I32" s="131"/>
      <c r="J32" s="133"/>
      <c r="K32" s="136" t="s">
        <v>91</v>
      </c>
      <c r="L32" s="133">
        <v>16400145</v>
      </c>
      <c r="M32" s="124"/>
      <c r="N32" s="113"/>
      <c r="O32" s="125"/>
      <c r="P32" s="143"/>
    </row>
    <row r="33" spans="1:16" s="116" customFormat="1" ht="18" customHeight="1">
      <c r="A33" s="117">
        <v>13</v>
      </c>
      <c r="B33" s="107">
        <v>16402258</v>
      </c>
      <c r="C33" s="108">
        <v>16208</v>
      </c>
      <c r="D33" s="108">
        <v>0</v>
      </c>
      <c r="E33" s="109">
        <v>7</v>
      </c>
      <c r="F33" s="110" t="s">
        <v>86</v>
      </c>
      <c r="G33" s="124"/>
      <c r="H33" s="128"/>
      <c r="I33" s="131"/>
      <c r="J33" s="133"/>
      <c r="K33" s="124" t="s">
        <v>137</v>
      </c>
      <c r="L33" s="124"/>
      <c r="M33" s="124"/>
      <c r="N33" s="113"/>
      <c r="O33" s="114">
        <v>2</v>
      </c>
      <c r="P33" s="115" t="e">
        <f ca="1">jugador($F33)</f>
        <v>#NAME?</v>
      </c>
    </row>
    <row r="34" spans="1:16" s="116" customFormat="1" ht="18" customHeight="1">
      <c r="A34" s="117"/>
      <c r="B34" s="118"/>
      <c r="C34" s="119"/>
      <c r="D34" s="119"/>
      <c r="E34" s="129"/>
      <c r="F34" s="121"/>
      <c r="G34" s="122" t="s">
        <v>113</v>
      </c>
      <c r="H34" s="123" t="e">
        <f ca="1">IF(G34=P33,B33,B35)</f>
        <v>#NAME?</v>
      </c>
      <c r="I34" s="131"/>
      <c r="J34" s="133"/>
      <c r="K34" s="124"/>
      <c r="L34" s="124"/>
      <c r="M34" s="124"/>
      <c r="N34" s="113"/>
      <c r="O34" s="125"/>
      <c r="P34" s="143"/>
    </row>
    <row r="35" spans="1:16" s="116" customFormat="1" ht="18" customHeight="1">
      <c r="A35" s="117">
        <v>14</v>
      </c>
      <c r="B35" s="107"/>
      <c r="C35" s="108" t="s">
        <v>60</v>
      </c>
      <c r="D35" s="108"/>
      <c r="E35" s="109">
        <v>10</v>
      </c>
      <c r="F35" s="126" t="s">
        <v>61</v>
      </c>
      <c r="G35" s="127"/>
      <c r="H35" s="138"/>
      <c r="I35" s="134">
        <v>0</v>
      </c>
      <c r="J35" s="133"/>
      <c r="K35" s="124"/>
      <c r="L35" s="124"/>
      <c r="M35" s="124"/>
      <c r="N35" s="113"/>
      <c r="O35" s="114">
        <v>-1</v>
      </c>
      <c r="P35" s="115" t="e">
        <f ca="1">jugador($F35)</f>
        <v>#NAME?</v>
      </c>
    </row>
    <row r="36" spans="1:16" s="116" customFormat="1" ht="18" customHeight="1">
      <c r="A36" s="117"/>
      <c r="B36" s="118"/>
      <c r="C36" s="119"/>
      <c r="D36" s="119"/>
      <c r="E36" s="129"/>
      <c r="F36" s="130"/>
      <c r="G36" s="131"/>
      <c r="H36" s="138"/>
      <c r="I36" s="136" t="s">
        <v>91</v>
      </c>
      <c r="J36" s="133">
        <v>0</v>
      </c>
      <c r="K36" s="124"/>
      <c r="L36" s="124"/>
      <c r="M36" s="124"/>
      <c r="N36" s="113"/>
      <c r="O36" s="125"/>
      <c r="P36" s="143"/>
    </row>
    <row r="37" spans="1:16" s="116" customFormat="1" ht="18" customHeight="1">
      <c r="A37" s="117">
        <v>15</v>
      </c>
      <c r="B37" s="107" t="s">
        <v>60</v>
      </c>
      <c r="C37" s="108" t="s">
        <v>60</v>
      </c>
      <c r="D37" s="108" t="s">
        <v>60</v>
      </c>
      <c r="E37" s="109"/>
      <c r="F37" s="110" t="s">
        <v>61</v>
      </c>
      <c r="G37" s="134">
        <v>0</v>
      </c>
      <c r="H37" s="139"/>
      <c r="I37" s="124" t="s">
        <v>123</v>
      </c>
      <c r="J37" s="124"/>
      <c r="K37" s="124"/>
      <c r="L37" s="124"/>
      <c r="M37" s="124"/>
      <c r="N37" s="113"/>
      <c r="O37" s="114" t="s">
        <v>60</v>
      </c>
      <c r="P37" s="115" t="e">
        <f ca="1">jugador($F37)</f>
        <v>#NAME?</v>
      </c>
    </row>
    <row r="38" spans="1:16" s="116" customFormat="1" ht="18" customHeight="1">
      <c r="A38" s="117"/>
      <c r="B38" s="118"/>
      <c r="C38" s="119"/>
      <c r="D38" s="119"/>
      <c r="E38" s="120"/>
      <c r="F38" s="121"/>
      <c r="G38" s="136" t="s">
        <v>91</v>
      </c>
      <c r="H38" s="123" t="e">
        <f ca="1">IF(G38=P37,B37,B39)</f>
        <v>#NAME?</v>
      </c>
      <c r="I38" s="124"/>
      <c r="J38" s="124"/>
      <c r="K38" s="124"/>
      <c r="L38" s="124"/>
      <c r="M38" s="124"/>
      <c r="N38" s="113"/>
      <c r="O38" s="125"/>
      <c r="P38" s="143"/>
    </row>
    <row r="39" spans="1:16" s="116" customFormat="1" ht="18" customHeight="1">
      <c r="A39" s="106">
        <v>16</v>
      </c>
      <c r="B39" s="107">
        <v>5940954</v>
      </c>
      <c r="C39" s="108">
        <v>8632</v>
      </c>
      <c r="D39" s="108">
        <v>0</v>
      </c>
      <c r="E39" s="109">
        <v>2</v>
      </c>
      <c r="F39" s="126" t="s">
        <v>92</v>
      </c>
      <c r="G39" s="120"/>
      <c r="H39" s="120"/>
      <c r="I39" s="120"/>
      <c r="J39" s="120"/>
      <c r="K39" s="120"/>
      <c r="L39" s="120"/>
      <c r="M39" s="120"/>
      <c r="N39" s="113"/>
      <c r="O39" s="114">
        <v>20</v>
      </c>
      <c r="P39" s="115" t="e">
        <f ca="1">jugador($F39)</f>
        <v>#NAME?</v>
      </c>
    </row>
    <row r="40" spans="1:16" ht="15.75" thickBot="1">
      <c r="A40" s="223" t="s">
        <v>75</v>
      </c>
      <c r="B40" s="22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O40" s="116"/>
      <c r="P40" s="146"/>
    </row>
    <row r="41" spans="1:16" s="87" customFormat="1" ht="9" customHeight="1">
      <c r="A41" s="195" t="s">
        <v>31</v>
      </c>
      <c r="B41" s="196"/>
      <c r="C41" s="196"/>
      <c r="D41" s="197"/>
      <c r="E41" s="148" t="s">
        <v>76</v>
      </c>
      <c r="F41" s="149" t="s">
        <v>77</v>
      </c>
      <c r="G41" s="224" t="s">
        <v>78</v>
      </c>
      <c r="H41" s="225"/>
      <c r="I41" s="226"/>
      <c r="J41" s="150"/>
      <c r="K41" s="225" t="s">
        <v>79</v>
      </c>
      <c r="L41" s="225"/>
      <c r="M41" s="227"/>
      <c r="N41" s="151"/>
    </row>
    <row r="42" spans="1:16" s="87" customFormat="1" ht="9" customHeight="1" thickBot="1">
      <c r="A42" s="199">
        <v>43032</v>
      </c>
      <c r="B42" s="200"/>
      <c r="C42" s="200"/>
      <c r="D42" s="201"/>
      <c r="E42" s="152">
        <v>1</v>
      </c>
      <c r="F42" s="153" t="s">
        <v>81</v>
      </c>
      <c r="G42" s="229"/>
      <c r="H42" s="230"/>
      <c r="I42" s="231"/>
      <c r="J42" s="154"/>
      <c r="K42" s="230"/>
      <c r="L42" s="230"/>
      <c r="M42" s="232"/>
      <c r="N42" s="151"/>
    </row>
    <row r="43" spans="1:16" s="87" customFormat="1" ht="9" customHeight="1">
      <c r="A43" s="203" t="s">
        <v>33</v>
      </c>
      <c r="B43" s="204"/>
      <c r="C43" s="204"/>
      <c r="D43" s="205"/>
      <c r="E43" s="155">
        <v>2</v>
      </c>
      <c r="F43" s="156" t="s">
        <v>92</v>
      </c>
      <c r="G43" s="229"/>
      <c r="H43" s="230"/>
      <c r="I43" s="231"/>
      <c r="J43" s="154"/>
      <c r="K43" s="230"/>
      <c r="L43" s="230"/>
      <c r="M43" s="232"/>
      <c r="N43" s="151"/>
    </row>
    <row r="44" spans="1:16" s="87" customFormat="1" ht="9" customHeight="1" thickBot="1">
      <c r="A44" s="206" t="s">
        <v>35</v>
      </c>
      <c r="B44" s="207"/>
      <c r="C44" s="207"/>
      <c r="D44" s="208"/>
      <c r="E44" s="155">
        <v>3</v>
      </c>
      <c r="F44" s="156" t="s">
        <v>90</v>
      </c>
      <c r="G44" s="229"/>
      <c r="H44" s="230"/>
      <c r="I44" s="231"/>
      <c r="J44" s="154"/>
      <c r="K44" s="230"/>
      <c r="L44" s="230"/>
      <c r="M44" s="232"/>
      <c r="N44" s="151"/>
    </row>
    <row r="45" spans="1:16" s="87" customFormat="1" ht="9" customHeight="1">
      <c r="A45" s="217" t="s">
        <v>36</v>
      </c>
      <c r="B45" s="218"/>
      <c r="C45" s="218"/>
      <c r="D45" s="219"/>
      <c r="E45" s="155">
        <v>4</v>
      </c>
      <c r="F45" s="156" t="s">
        <v>88</v>
      </c>
      <c r="G45" s="229"/>
      <c r="H45" s="230"/>
      <c r="I45" s="231"/>
      <c r="J45" s="154"/>
      <c r="K45" s="230"/>
      <c r="L45" s="230"/>
      <c r="M45" s="232"/>
      <c r="N45" s="151"/>
    </row>
    <row r="46" spans="1:16" s="87" customFormat="1" ht="9" customHeight="1" thickBot="1">
      <c r="A46" s="236"/>
      <c r="B46" s="237"/>
      <c r="C46" s="237"/>
      <c r="D46" s="238"/>
      <c r="E46" s="157"/>
      <c r="F46" s="158"/>
      <c r="G46" s="229"/>
      <c r="H46" s="230"/>
      <c r="I46" s="231"/>
      <c r="J46" s="154"/>
      <c r="K46" s="230"/>
      <c r="L46" s="230"/>
      <c r="M46" s="232"/>
      <c r="N46" s="151"/>
    </row>
    <row r="47" spans="1:16" s="87" customFormat="1" ht="9" customHeight="1">
      <c r="A47" s="217" t="s">
        <v>37</v>
      </c>
      <c r="B47" s="218"/>
      <c r="C47" s="218"/>
      <c r="D47" s="219"/>
      <c r="E47" s="157"/>
      <c r="F47" s="158"/>
      <c r="G47" s="229"/>
      <c r="H47" s="230"/>
      <c r="I47" s="231"/>
      <c r="J47" s="154"/>
      <c r="K47" s="230"/>
      <c r="L47" s="230"/>
      <c r="M47" s="232"/>
      <c r="N47" s="151"/>
    </row>
    <row r="48" spans="1:16" s="87" customFormat="1" ht="9" customHeight="1">
      <c r="A48" s="220" t="s">
        <v>16</v>
      </c>
      <c r="B48" s="221"/>
      <c r="C48" s="221"/>
      <c r="D48" s="222"/>
      <c r="E48" s="157"/>
      <c r="F48" s="158"/>
      <c r="G48" s="229"/>
      <c r="H48" s="230"/>
      <c r="I48" s="231"/>
      <c r="J48" s="154"/>
      <c r="K48" s="230"/>
      <c r="L48" s="230"/>
      <c r="M48" s="232"/>
      <c r="N48" s="151"/>
    </row>
    <row r="49" spans="1:14" s="87" customFormat="1" ht="13.5" thickBot="1">
      <c r="A49" s="209">
        <v>5842126</v>
      </c>
      <c r="B49" s="210"/>
      <c r="C49" s="210"/>
      <c r="D49" s="211"/>
      <c r="E49" s="159"/>
      <c r="F49" s="160"/>
      <c r="G49" s="240"/>
      <c r="H49" s="241"/>
      <c r="I49" s="242"/>
      <c r="J49" s="161"/>
      <c r="K49" s="241"/>
      <c r="L49" s="241"/>
      <c r="M49" s="243"/>
      <c r="N49" s="151"/>
    </row>
    <row r="50" spans="1:14" s="87" customFormat="1" ht="12.75">
      <c r="B50" s="94" t="s">
        <v>42</v>
      </c>
      <c r="F50" s="89"/>
      <c r="G50" s="89"/>
      <c r="H50" s="89"/>
      <c r="I50" s="162"/>
      <c r="J50" s="162"/>
      <c r="K50" s="239" t="s">
        <v>80</v>
      </c>
      <c r="L50" s="239"/>
      <c r="M50" s="239"/>
      <c r="N50" s="151"/>
    </row>
    <row r="51" spans="1:14" s="87" customFormat="1" ht="12.75">
      <c r="F51" s="88" t="s">
        <v>39</v>
      </c>
      <c r="G51" s="213" t="s">
        <v>40</v>
      </c>
      <c r="H51" s="213"/>
      <c r="I51" s="213"/>
      <c r="J51" s="88"/>
      <c r="K51" s="89"/>
      <c r="L51" s="89"/>
      <c r="M51" s="162"/>
      <c r="N51" s="151"/>
    </row>
  </sheetData>
  <mergeCells count="36">
    <mergeCell ref="K50:M50"/>
    <mergeCell ref="G51:I51"/>
    <mergeCell ref="A48:D48"/>
    <mergeCell ref="G48:I48"/>
    <mergeCell ref="K48:M48"/>
    <mergeCell ref="A49:D49"/>
    <mergeCell ref="G49:I49"/>
    <mergeCell ref="K49:M49"/>
    <mergeCell ref="A46:D46"/>
    <mergeCell ref="G46:I46"/>
    <mergeCell ref="K46:M46"/>
    <mergeCell ref="A47:D47"/>
    <mergeCell ref="G47:I47"/>
    <mergeCell ref="K47:M47"/>
    <mergeCell ref="A44:D44"/>
    <mergeCell ref="G44:I44"/>
    <mergeCell ref="K44:M44"/>
    <mergeCell ref="A45:D45"/>
    <mergeCell ref="G45:I45"/>
    <mergeCell ref="K45:M45"/>
    <mergeCell ref="A42:D42"/>
    <mergeCell ref="G42:I42"/>
    <mergeCell ref="K42:M42"/>
    <mergeCell ref="A43:D43"/>
    <mergeCell ref="G43:I43"/>
    <mergeCell ref="K43:M43"/>
    <mergeCell ref="A6:E6"/>
    <mergeCell ref="A40:B40"/>
    <mergeCell ref="A41:D41"/>
    <mergeCell ref="G41:I41"/>
    <mergeCell ref="K41:M41"/>
    <mergeCell ref="A1:M1"/>
    <mergeCell ref="A2:M2"/>
    <mergeCell ref="A3:E3"/>
    <mergeCell ref="A4:E4"/>
    <mergeCell ref="A5:E5"/>
  </mergeCells>
  <conditionalFormatting sqref="B9:D39 F9:F39">
    <cfRule type="expression" dxfId="3" priority="4" stopIfTrue="1">
      <formula>AND($E9&lt;=$M$9,$O9&gt;0,$E9&gt;0,$D9&lt;&gt;"LL",$D9&lt;&gt;"Alt")</formula>
    </cfRule>
  </conditionalFormatting>
  <conditionalFormatting sqref="E9 E13 E15 E19 E21 E23 E25 E27 E29 E31 E33 E35 E37 E39 E11 E17">
    <cfRule type="expression" dxfId="2" priority="3" stopIfTrue="1">
      <formula>AND($E9&lt;=$M$9,$E9&gt;0,$O9&gt;0,$D9&lt;&gt;"LL",$D9&lt;&gt;"Alt")</formula>
    </cfRule>
  </conditionalFormatting>
  <conditionalFormatting sqref="B9:D39 F9:F39">
    <cfRule type="expression" dxfId="1" priority="2" stopIfTrue="1">
      <formula>AND($E9&lt;=$M$9,$O9&gt;0,$E9&gt;0,$D9&lt;&gt;"LL",$D9&lt;&gt;"Alt")</formula>
    </cfRule>
  </conditionalFormatting>
  <conditionalFormatting sqref="E9 E13 E15 E19 E21 E23 E25 E27 E29 E31 E33 E35 E37 E39 E11 E17">
    <cfRule type="expression" dxfId="0" priority="1" stopIfTrue="1">
      <formula>AND($E9&lt;=$M$9,$E9&gt;0,$O9&gt;0,$D9&lt;&gt;"LL",$D9&lt;&gt;"Alt")</formula>
    </cfRule>
  </conditionalFormatting>
  <dataValidations count="4">
    <dataValidation type="list" allowBlank="1" showInputMessage="1" showErrorMessage="1" sqref="G34 G14 G18 G22 G30 G10 G26 G38 I12 I28 I36 K32">
      <formula1>$P9:$P11</formula1>
    </dataValidation>
    <dataValidation type="list" allowBlank="1" showInputMessage="1" showErrorMessage="1" sqref="I20">
      <formula1>$G21:$G22</formula1>
    </dataValidation>
    <dataValidation type="list" allowBlank="1" showInputMessage="1" showErrorMessage="1" sqref="M24">
      <formula1>$K31:$K32</formula1>
    </dataValidation>
    <dataValidation type="list" allowBlank="1" showInputMessage="1" showErrorMessage="1" sqref="K16">
      <formula1>$I19:$I20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>
      <selection activeCell="M22" sqref="M22"/>
    </sheetView>
  </sheetViews>
  <sheetFormatPr baseColWidth="10" defaultRowHeight="15"/>
  <cols>
    <col min="1" max="1" width="3.7109375" customWidth="1"/>
    <col min="2" max="2" width="3.85546875" customWidth="1"/>
    <col min="3" max="3" width="3.28515625" customWidth="1"/>
    <col min="5" max="5" width="5.140625" customWidth="1"/>
    <col min="6" max="6" width="25.7109375" customWidth="1"/>
    <col min="10" max="10" width="12.5703125" customWidth="1"/>
    <col min="11" max="11" width="5" customWidth="1"/>
    <col min="13" max="13" width="10.85546875" customWidth="1"/>
  </cols>
  <sheetData>
    <row r="1" spans="1:16" ht="25.5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"/>
      <c r="O1" s="1"/>
      <c r="P1" s="1"/>
    </row>
    <row r="2" spans="1:16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2"/>
      <c r="O2" s="2"/>
      <c r="P2" s="2"/>
    </row>
    <row r="3" spans="1:16">
      <c r="A3" s="191" t="s">
        <v>2</v>
      </c>
      <c r="B3" s="191"/>
      <c r="C3" s="191"/>
      <c r="D3" s="191"/>
      <c r="E3" s="191"/>
      <c r="F3" s="3" t="s">
        <v>3</v>
      </c>
      <c r="G3" s="3" t="s">
        <v>4</v>
      </c>
      <c r="H3" s="3"/>
      <c r="I3" s="3"/>
      <c r="J3" s="4"/>
      <c r="K3" s="4"/>
      <c r="L3" s="3" t="s">
        <v>5</v>
      </c>
      <c r="M3" s="3"/>
      <c r="N3" s="5"/>
      <c r="O3" s="5"/>
      <c r="P3" s="5"/>
    </row>
    <row r="4" spans="1:16">
      <c r="A4" s="192">
        <v>43031</v>
      </c>
      <c r="B4" s="192"/>
      <c r="C4" s="192"/>
      <c r="D4" s="192"/>
      <c r="E4" s="192"/>
      <c r="F4" s="6" t="s">
        <v>6</v>
      </c>
      <c r="G4" s="7" t="s">
        <v>7</v>
      </c>
      <c r="H4" s="7"/>
      <c r="I4" s="6"/>
      <c r="J4" s="8"/>
      <c r="K4" s="8"/>
      <c r="L4" s="6" t="s">
        <v>8</v>
      </c>
      <c r="M4" s="6"/>
      <c r="N4" s="9"/>
      <c r="O4" s="9"/>
      <c r="P4" s="10"/>
    </row>
    <row r="5" spans="1:16">
      <c r="A5" s="191" t="s">
        <v>9</v>
      </c>
      <c r="B5" s="191"/>
      <c r="C5" s="191"/>
      <c r="D5" s="191"/>
      <c r="E5" s="191"/>
      <c r="F5" s="3" t="s">
        <v>10</v>
      </c>
      <c r="G5" s="4" t="s">
        <v>11</v>
      </c>
      <c r="H5" s="4"/>
      <c r="I5" s="4"/>
      <c r="J5" s="4"/>
      <c r="K5" s="4"/>
      <c r="L5" s="11" t="s">
        <v>12</v>
      </c>
      <c r="M5" s="11"/>
      <c r="N5" s="5"/>
      <c r="O5" s="5"/>
      <c r="P5" s="12"/>
    </row>
    <row r="6" spans="1:16" ht="15.75" thickBot="1">
      <c r="A6" s="193" t="s">
        <v>13</v>
      </c>
      <c r="B6" s="193"/>
      <c r="C6" s="193"/>
      <c r="D6" s="193"/>
      <c r="E6" s="193"/>
      <c r="F6" s="13" t="s">
        <v>111</v>
      </c>
      <c r="G6" s="13" t="s">
        <v>15</v>
      </c>
      <c r="H6" s="13"/>
      <c r="I6" s="13"/>
      <c r="J6" s="14"/>
      <c r="K6" s="14"/>
      <c r="L6" s="15" t="s">
        <v>16</v>
      </c>
      <c r="M6" s="15" t="s">
        <v>17</v>
      </c>
      <c r="N6" s="9"/>
      <c r="O6" s="9"/>
      <c r="P6" s="10"/>
    </row>
    <row r="7" spans="1:16">
      <c r="A7" s="16"/>
      <c r="B7" s="17"/>
      <c r="C7" s="17"/>
      <c r="D7" s="17"/>
      <c r="E7" s="17" t="s">
        <v>18</v>
      </c>
      <c r="F7" s="17" t="s">
        <v>19</v>
      </c>
      <c r="G7" s="18"/>
      <c r="H7" s="18"/>
      <c r="I7" s="18"/>
      <c r="J7" s="18"/>
      <c r="K7" s="18"/>
      <c r="L7" s="18"/>
      <c r="M7" s="18"/>
      <c r="N7" s="5"/>
      <c r="O7" s="5"/>
      <c r="P7" s="12"/>
    </row>
    <row r="8" spans="1:16">
      <c r="A8" s="19"/>
      <c r="B8" s="20"/>
      <c r="C8" s="20"/>
      <c r="D8" s="20"/>
      <c r="E8" s="20"/>
      <c r="F8" s="20"/>
      <c r="G8" s="20"/>
      <c r="H8" s="20"/>
      <c r="I8" s="20"/>
      <c r="J8" s="21" t="s">
        <v>112</v>
      </c>
      <c r="K8" s="21"/>
      <c r="L8" s="20"/>
      <c r="M8" s="20"/>
      <c r="N8" s="22"/>
      <c r="O8" s="22"/>
      <c r="P8" s="22"/>
    </row>
    <row r="9" spans="1:16" ht="15.75" thickBo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2"/>
      <c r="O9" s="22"/>
      <c r="P9" s="22"/>
    </row>
    <row r="10" spans="1:16" ht="15" customHeight="1" thickBot="1">
      <c r="A10" s="23"/>
      <c r="B10" s="24"/>
      <c r="C10" s="25"/>
      <c r="D10" s="26" t="s">
        <v>20</v>
      </c>
      <c r="E10" s="27" t="s">
        <v>18</v>
      </c>
      <c r="F10" s="28" t="s">
        <v>21</v>
      </c>
      <c r="G10" s="28">
        <v>1</v>
      </c>
      <c r="H10" s="28">
        <v>2</v>
      </c>
      <c r="I10" s="29">
        <v>3</v>
      </c>
      <c r="J10" s="30" t="s">
        <v>22</v>
      </c>
      <c r="K10" s="31"/>
      <c r="L10" s="183" t="s">
        <v>162</v>
      </c>
      <c r="M10" s="32"/>
      <c r="N10" s="32"/>
    </row>
    <row r="11" spans="1:16">
      <c r="A11" s="33"/>
      <c r="B11" s="34"/>
      <c r="C11" s="35"/>
      <c r="D11" s="36">
        <v>183773</v>
      </c>
      <c r="E11" s="37">
        <v>1</v>
      </c>
      <c r="F11" s="187" t="s">
        <v>96</v>
      </c>
      <c r="G11" s="39"/>
      <c r="H11" s="40" t="s">
        <v>126</v>
      </c>
      <c r="I11" s="41" t="s">
        <v>49</v>
      </c>
      <c r="J11" s="42">
        <v>1</v>
      </c>
      <c r="K11" s="33"/>
      <c r="L11" s="43"/>
      <c r="M11" s="44"/>
      <c r="N11" s="22"/>
    </row>
    <row r="12" spans="1:16">
      <c r="A12" s="33"/>
      <c r="B12" s="45"/>
      <c r="C12" s="35"/>
      <c r="D12" s="46">
        <v>5973715</v>
      </c>
      <c r="E12" s="47"/>
      <c r="F12" s="48" t="s">
        <v>97</v>
      </c>
      <c r="G12" s="49" t="s">
        <v>164</v>
      </c>
      <c r="H12" s="50"/>
      <c r="I12" s="49" t="s">
        <v>49</v>
      </c>
      <c r="J12" s="51">
        <v>2</v>
      </c>
      <c r="K12" s="33"/>
      <c r="L12" s="22"/>
      <c r="M12" s="52"/>
      <c r="N12" s="22"/>
    </row>
    <row r="13" spans="1:16" ht="15.75" thickBot="1">
      <c r="A13" s="33"/>
      <c r="B13" s="34"/>
      <c r="C13" s="35"/>
      <c r="D13" s="53"/>
      <c r="E13" s="54"/>
      <c r="F13" s="55" t="s">
        <v>49</v>
      </c>
      <c r="G13" s="56"/>
      <c r="H13" s="56"/>
      <c r="I13" s="57"/>
      <c r="J13" s="58"/>
      <c r="K13" s="33"/>
      <c r="L13" s="22" t="s">
        <v>163</v>
      </c>
      <c r="M13" s="181" t="s">
        <v>26</v>
      </c>
      <c r="N13" s="22"/>
    </row>
    <row r="14" spans="1:16" ht="15.75" thickBot="1">
      <c r="A14" s="33"/>
      <c r="B14" s="45"/>
      <c r="C14" s="35"/>
      <c r="D14" s="35"/>
      <c r="E14" s="59"/>
      <c r="F14" s="60"/>
      <c r="G14" s="33"/>
      <c r="H14" s="33"/>
      <c r="I14" s="61"/>
      <c r="J14" s="61"/>
      <c r="K14" s="61"/>
      <c r="L14" s="62" t="s">
        <v>154</v>
      </c>
      <c r="M14" s="63"/>
      <c r="N14" s="22"/>
      <c r="O14" s="22"/>
      <c r="P14" s="22"/>
    </row>
    <row r="15" spans="1:16" ht="15" customHeight="1" thickBot="1">
      <c r="A15" s="33"/>
      <c r="B15" s="45"/>
      <c r="C15" s="35"/>
      <c r="D15" s="26" t="s">
        <v>20</v>
      </c>
      <c r="E15" s="27" t="s">
        <v>18</v>
      </c>
      <c r="F15" s="28" t="s">
        <v>27</v>
      </c>
      <c r="G15" s="28">
        <v>1</v>
      </c>
      <c r="H15" s="28">
        <v>2</v>
      </c>
      <c r="I15" s="29">
        <v>3</v>
      </c>
      <c r="J15" s="30" t="s">
        <v>22</v>
      </c>
      <c r="K15" s="31"/>
      <c r="L15" s="33"/>
      <c r="M15" s="64"/>
      <c r="N15" s="22"/>
      <c r="O15" s="22"/>
      <c r="P15" s="22"/>
    </row>
    <row r="16" spans="1:16">
      <c r="A16" s="33"/>
      <c r="B16" s="45"/>
      <c r="C16" s="35"/>
      <c r="D16" s="36">
        <v>1760413</v>
      </c>
      <c r="E16" s="37">
        <v>2</v>
      </c>
      <c r="F16" s="187" t="s">
        <v>98</v>
      </c>
      <c r="G16" s="39"/>
      <c r="H16" s="40" t="s">
        <v>161</v>
      </c>
      <c r="I16" s="41" t="s">
        <v>124</v>
      </c>
      <c r="J16" s="42">
        <v>2</v>
      </c>
      <c r="K16" s="33"/>
      <c r="L16" s="184" t="s">
        <v>163</v>
      </c>
      <c r="M16" s="65"/>
    </row>
    <row r="17" spans="1:13">
      <c r="A17" s="33"/>
      <c r="B17" s="45"/>
      <c r="C17" s="35"/>
      <c r="D17" s="46">
        <v>1709081</v>
      </c>
      <c r="E17" s="47"/>
      <c r="F17" s="48" t="s">
        <v>99</v>
      </c>
      <c r="G17" s="49" t="s">
        <v>160</v>
      </c>
      <c r="H17" s="50"/>
      <c r="I17" s="49" t="s">
        <v>119</v>
      </c>
      <c r="J17" s="51">
        <v>1</v>
      </c>
      <c r="K17" s="33"/>
      <c r="L17" s="33"/>
      <c r="M17" s="33"/>
    </row>
    <row r="18" spans="1:13" ht="15.75" thickBot="1">
      <c r="A18" s="33"/>
      <c r="B18" s="45"/>
      <c r="C18" s="35"/>
      <c r="D18" s="53">
        <v>5997278</v>
      </c>
      <c r="E18" s="54"/>
      <c r="F18" s="55" t="s">
        <v>100</v>
      </c>
      <c r="G18" s="169" t="s">
        <v>149</v>
      </c>
      <c r="H18" s="169" t="s">
        <v>147</v>
      </c>
      <c r="I18" s="57"/>
      <c r="J18" s="58">
        <v>3</v>
      </c>
      <c r="K18" s="33"/>
      <c r="L18" s="22"/>
      <c r="M18" s="33"/>
    </row>
    <row r="19" spans="1:13">
      <c r="A19" s="23"/>
      <c r="B19" s="45"/>
      <c r="C19" s="35"/>
      <c r="D19" s="35"/>
      <c r="E19" s="66"/>
      <c r="F19" s="67"/>
      <c r="G19" s="68"/>
      <c r="H19" s="68"/>
      <c r="I19" s="69"/>
      <c r="J19" s="70"/>
      <c r="K19" s="70"/>
      <c r="L19" s="33"/>
      <c r="M19" s="33"/>
    </row>
    <row r="20" spans="1:13">
      <c r="A20" s="23"/>
      <c r="B20" s="45"/>
      <c r="C20" s="35"/>
      <c r="D20" s="35"/>
      <c r="E20" s="66"/>
      <c r="F20" s="67"/>
      <c r="G20" s="68"/>
      <c r="H20" s="68"/>
      <c r="I20" s="69"/>
      <c r="J20" s="70"/>
      <c r="K20" s="70"/>
      <c r="L20" s="33"/>
      <c r="M20" s="33"/>
    </row>
    <row r="21" spans="1:13">
      <c r="A21" s="23"/>
      <c r="B21" s="45"/>
      <c r="C21" s="35"/>
      <c r="D21" s="35"/>
      <c r="E21" s="66"/>
      <c r="F21" s="67"/>
      <c r="G21" s="68"/>
      <c r="H21" s="68"/>
      <c r="I21" s="69"/>
      <c r="J21" s="70"/>
      <c r="K21" s="70"/>
      <c r="L21" s="33"/>
      <c r="M21" s="33"/>
    </row>
    <row r="22" spans="1:13">
      <c r="A22" s="23"/>
      <c r="B22" s="45"/>
      <c r="C22" s="35"/>
      <c r="D22" s="35"/>
      <c r="E22" s="66"/>
      <c r="F22" s="67"/>
      <c r="G22" s="68"/>
      <c r="H22" s="68"/>
      <c r="I22" s="69"/>
      <c r="J22" s="70"/>
      <c r="K22" s="70"/>
      <c r="L22" s="33"/>
      <c r="M22" s="33"/>
    </row>
    <row r="23" spans="1:13">
      <c r="A23" s="23"/>
      <c r="B23" s="45"/>
      <c r="C23" s="35"/>
      <c r="D23" s="35"/>
      <c r="E23" s="66"/>
      <c r="F23" s="67"/>
      <c r="G23" s="68"/>
      <c r="H23" s="68"/>
      <c r="I23" s="69"/>
      <c r="J23" s="70"/>
      <c r="K23" s="70"/>
      <c r="L23" s="33"/>
      <c r="M23" s="33"/>
    </row>
    <row r="24" spans="1:13" ht="15.75" thickBot="1">
      <c r="A24" s="194"/>
      <c r="B24" s="194"/>
      <c r="C24" s="33"/>
      <c r="D24" s="33"/>
      <c r="E24" s="59"/>
      <c r="G24" s="68"/>
      <c r="H24" s="68"/>
      <c r="I24" s="68"/>
      <c r="J24" s="68"/>
      <c r="K24" s="68"/>
      <c r="L24" s="71"/>
      <c r="M24" s="23"/>
    </row>
    <row r="25" spans="1:13" ht="12" customHeight="1">
      <c r="A25" s="195" t="s">
        <v>31</v>
      </c>
      <c r="B25" s="196"/>
      <c r="C25" s="196"/>
      <c r="D25" s="197"/>
      <c r="E25" s="72"/>
      <c r="F25" s="73" t="s">
        <v>32</v>
      </c>
      <c r="G25" s="74"/>
      <c r="H25" s="74"/>
      <c r="I25" s="74"/>
      <c r="J25" s="74"/>
      <c r="K25" s="74"/>
      <c r="L25" s="198"/>
      <c r="M25" s="198"/>
    </row>
    <row r="26" spans="1:13" ht="12" customHeight="1" thickBot="1">
      <c r="A26" s="199">
        <v>43032</v>
      </c>
      <c r="B26" s="200"/>
      <c r="C26" s="200"/>
      <c r="D26" s="201"/>
      <c r="E26" s="75"/>
      <c r="F26" s="76" t="s">
        <v>106</v>
      </c>
      <c r="G26" s="77"/>
      <c r="H26" s="77"/>
      <c r="I26" s="77"/>
      <c r="J26" s="77"/>
      <c r="K26" s="77"/>
      <c r="L26" s="202"/>
      <c r="M26" s="202"/>
    </row>
    <row r="27" spans="1:13" ht="12" customHeight="1">
      <c r="A27" s="203" t="s">
        <v>33</v>
      </c>
      <c r="B27" s="204"/>
      <c r="C27" s="204"/>
      <c r="D27" s="205"/>
      <c r="E27" s="75"/>
      <c r="F27" s="77" t="s">
        <v>107</v>
      </c>
      <c r="G27" s="78"/>
      <c r="H27" s="78"/>
      <c r="I27" s="78"/>
      <c r="J27" s="78"/>
      <c r="K27" s="78"/>
      <c r="L27" s="202"/>
      <c r="M27" s="202"/>
    </row>
    <row r="28" spans="1:13" ht="12" customHeight="1" thickBot="1">
      <c r="A28" s="206" t="s">
        <v>35</v>
      </c>
      <c r="B28" s="207"/>
      <c r="C28" s="207"/>
      <c r="D28" s="208"/>
      <c r="E28" s="75"/>
      <c r="F28" s="77" t="s">
        <v>34</v>
      </c>
      <c r="G28" s="79"/>
      <c r="H28" s="79"/>
      <c r="I28" s="79"/>
      <c r="J28" s="79"/>
      <c r="K28" s="79"/>
      <c r="L28" s="202"/>
      <c r="M28" s="202"/>
    </row>
    <row r="29" spans="1:13" ht="12" customHeight="1">
      <c r="A29" s="195" t="s">
        <v>36</v>
      </c>
      <c r="B29" s="196"/>
      <c r="C29" s="196"/>
      <c r="D29" s="197"/>
      <c r="E29" s="75"/>
      <c r="F29" s="77" t="s">
        <v>108</v>
      </c>
      <c r="G29" s="78"/>
      <c r="H29" s="78"/>
      <c r="I29" s="78"/>
      <c r="J29" s="78"/>
      <c r="K29" s="78"/>
      <c r="L29" s="202"/>
      <c r="M29" s="202"/>
    </row>
    <row r="30" spans="1:13" ht="12" customHeight="1" thickBot="1">
      <c r="A30" s="214"/>
      <c r="B30" s="215"/>
      <c r="C30" s="215"/>
      <c r="D30" s="216"/>
      <c r="E30" s="20"/>
      <c r="F30" s="81"/>
      <c r="G30" s="80"/>
      <c r="H30" s="80"/>
      <c r="I30" s="80"/>
      <c r="J30" s="80"/>
      <c r="K30" s="80"/>
      <c r="L30" s="202"/>
      <c r="M30" s="202"/>
    </row>
    <row r="31" spans="1:13" ht="12" customHeight="1">
      <c r="A31" s="217" t="s">
        <v>37</v>
      </c>
      <c r="B31" s="218"/>
      <c r="C31" s="218"/>
      <c r="D31" s="219"/>
      <c r="E31" s="20"/>
      <c r="F31" s="81"/>
      <c r="G31" s="80"/>
      <c r="H31" s="80"/>
      <c r="I31" s="80"/>
      <c r="J31" s="80"/>
      <c r="K31" s="80"/>
      <c r="L31" s="202"/>
      <c r="M31" s="202"/>
    </row>
    <row r="32" spans="1:13" ht="12" customHeight="1">
      <c r="A32" s="220" t="s">
        <v>38</v>
      </c>
      <c r="B32" s="221"/>
      <c r="C32" s="221"/>
      <c r="D32" s="222"/>
      <c r="E32" s="20"/>
      <c r="F32" s="82" t="s">
        <v>39</v>
      </c>
      <c r="G32" s="212" t="s">
        <v>40</v>
      </c>
      <c r="H32" s="212"/>
      <c r="I32" s="212"/>
      <c r="J32" s="83" t="s">
        <v>41</v>
      </c>
      <c r="K32" s="84"/>
      <c r="L32" s="202"/>
      <c r="M32" s="202"/>
    </row>
    <row r="33" spans="1:13" ht="12" customHeight="1" thickBot="1">
      <c r="A33" s="209">
        <v>5842126</v>
      </c>
      <c r="B33" s="210"/>
      <c r="C33" s="210"/>
      <c r="D33" s="211"/>
      <c r="E33" s="20"/>
      <c r="F33" s="85"/>
      <c r="G33" s="84"/>
      <c r="H33" s="84"/>
      <c r="I33" s="84"/>
      <c r="J33" s="84"/>
      <c r="K33" s="84"/>
      <c r="L33" s="202"/>
      <c r="M33" s="202"/>
    </row>
    <row r="34" spans="1:13">
      <c r="A34" s="86"/>
      <c r="B34" s="82" t="s">
        <v>42</v>
      </c>
      <c r="C34" s="86"/>
      <c r="D34" s="86"/>
      <c r="E34" s="86"/>
      <c r="K34" s="83"/>
      <c r="L34" s="22"/>
      <c r="M34" s="22"/>
    </row>
    <row r="35" spans="1:13">
      <c r="A35" s="86"/>
      <c r="B35" s="86"/>
      <c r="C35" s="86"/>
      <c r="D35" s="86"/>
      <c r="E35" s="86"/>
      <c r="J35" s="82"/>
      <c r="K35" s="82"/>
      <c r="L35" s="212"/>
      <c r="M35" s="212"/>
    </row>
    <row r="36" spans="1:13">
      <c r="A36" s="87"/>
      <c r="B36" s="87"/>
      <c r="C36" s="87"/>
      <c r="D36" s="87"/>
      <c r="E36" s="87"/>
      <c r="F36" s="88"/>
      <c r="G36" s="213"/>
      <c r="H36" s="213"/>
      <c r="I36" s="213"/>
      <c r="J36" s="88"/>
      <c r="K36" s="88"/>
      <c r="L36" s="89"/>
      <c r="M36" s="89"/>
    </row>
  </sheetData>
  <mergeCells count="28">
    <mergeCell ref="A33:D33"/>
    <mergeCell ref="L33:M33"/>
    <mergeCell ref="L35:M35"/>
    <mergeCell ref="G36:I36"/>
    <mergeCell ref="A30:D30"/>
    <mergeCell ref="L30:M30"/>
    <mergeCell ref="A31:D31"/>
    <mergeCell ref="L31:M31"/>
    <mergeCell ref="A32:D32"/>
    <mergeCell ref="G32:I32"/>
    <mergeCell ref="L32:M32"/>
    <mergeCell ref="A27:D27"/>
    <mergeCell ref="L27:M27"/>
    <mergeCell ref="A28:D28"/>
    <mergeCell ref="L28:M28"/>
    <mergeCell ref="A29:D29"/>
    <mergeCell ref="L29:M29"/>
    <mergeCell ref="A6:E6"/>
    <mergeCell ref="A24:B24"/>
    <mergeCell ref="A25:D25"/>
    <mergeCell ref="L25:M25"/>
    <mergeCell ref="A26:D26"/>
    <mergeCell ref="L26:M26"/>
    <mergeCell ref="A1:M1"/>
    <mergeCell ref="A2:M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0"/>
  <sheetViews>
    <sheetView workbookViewId="0">
      <selection activeCell="K16" sqref="K16"/>
    </sheetView>
  </sheetViews>
  <sheetFormatPr baseColWidth="10" defaultRowHeight="15"/>
  <cols>
    <col min="1" max="1" width="3.5703125" customWidth="1"/>
    <col min="2" max="2" width="4.28515625" customWidth="1"/>
    <col min="3" max="3" width="4.42578125" customWidth="1"/>
    <col min="5" max="5" width="5.42578125" customWidth="1"/>
    <col min="6" max="6" width="26.28515625" customWidth="1"/>
    <col min="12" max="12" width="9.85546875" customWidth="1"/>
  </cols>
  <sheetData>
    <row r="1" spans="1:15" ht="25.5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"/>
      <c r="O1" s="1"/>
    </row>
    <row r="2" spans="1:1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2"/>
      <c r="O2" s="2"/>
    </row>
    <row r="3" spans="1:15">
      <c r="A3" s="191" t="s">
        <v>2</v>
      </c>
      <c r="B3" s="191"/>
      <c r="C3" s="191"/>
      <c r="D3" s="191"/>
      <c r="E3" s="191"/>
      <c r="F3" s="3" t="s">
        <v>3</v>
      </c>
      <c r="G3" s="3" t="s">
        <v>4</v>
      </c>
      <c r="H3" s="3"/>
      <c r="I3" s="4"/>
      <c r="J3" s="4"/>
      <c r="K3" s="3" t="s">
        <v>5</v>
      </c>
      <c r="L3" s="3"/>
      <c r="M3" s="5"/>
      <c r="N3" s="5"/>
    </row>
    <row r="4" spans="1:15">
      <c r="A4" s="192">
        <v>43031</v>
      </c>
      <c r="B4" s="192"/>
      <c r="C4" s="192"/>
      <c r="D4" s="192"/>
      <c r="E4" s="192"/>
      <c r="F4" s="6" t="s">
        <v>6</v>
      </c>
      <c r="G4" s="7" t="s">
        <v>7</v>
      </c>
      <c r="H4" s="7"/>
      <c r="I4" s="8"/>
      <c r="J4" s="8"/>
      <c r="K4" s="6" t="s">
        <v>8</v>
      </c>
      <c r="L4" s="6"/>
      <c r="M4" s="9"/>
      <c r="N4" s="10"/>
    </row>
    <row r="5" spans="1:15">
      <c r="A5" s="191" t="s">
        <v>9</v>
      </c>
      <c r="B5" s="191"/>
      <c r="C5" s="191"/>
      <c r="D5" s="191"/>
      <c r="E5" s="191"/>
      <c r="F5" s="3" t="s">
        <v>10</v>
      </c>
      <c r="G5" s="4" t="s">
        <v>11</v>
      </c>
      <c r="H5" s="4"/>
      <c r="I5" s="4"/>
      <c r="J5" s="4"/>
      <c r="K5" s="11" t="s">
        <v>12</v>
      </c>
      <c r="L5" s="11"/>
      <c r="M5" s="5"/>
      <c r="N5" s="12"/>
    </row>
    <row r="6" spans="1:15" ht="15.75" thickBot="1">
      <c r="A6" s="193" t="s">
        <v>13</v>
      </c>
      <c r="B6" s="193"/>
      <c r="C6" s="193"/>
      <c r="D6" s="193"/>
      <c r="E6" s="193"/>
      <c r="F6" s="13" t="s">
        <v>110</v>
      </c>
      <c r="G6" s="13" t="s">
        <v>15</v>
      </c>
      <c r="H6" s="13"/>
      <c r="I6" s="14"/>
      <c r="J6" s="14"/>
      <c r="K6" s="15" t="s">
        <v>16</v>
      </c>
      <c r="L6" s="15" t="s">
        <v>17</v>
      </c>
      <c r="M6" s="9"/>
      <c r="N6" s="10"/>
    </row>
    <row r="7" spans="1:15">
      <c r="A7" s="16"/>
      <c r="B7" s="17"/>
      <c r="C7" s="17"/>
      <c r="D7" s="17"/>
      <c r="E7" s="17" t="s">
        <v>18</v>
      </c>
      <c r="F7" s="17" t="s">
        <v>19</v>
      </c>
      <c r="G7" s="18"/>
      <c r="H7" s="18"/>
      <c r="I7" s="18"/>
      <c r="J7" s="18"/>
      <c r="K7" s="18"/>
      <c r="L7" s="18"/>
      <c r="M7" s="5"/>
      <c r="N7" s="12"/>
    </row>
    <row r="8" spans="1:15">
      <c r="A8" s="19"/>
      <c r="B8" s="20"/>
      <c r="C8" s="20"/>
      <c r="D8" s="20"/>
      <c r="E8" s="20"/>
      <c r="F8" s="20"/>
      <c r="G8" s="20"/>
      <c r="H8" s="20"/>
      <c r="I8" s="20"/>
      <c r="J8" s="21" t="s">
        <v>112</v>
      </c>
      <c r="K8" s="20"/>
      <c r="L8" s="21"/>
      <c r="M8" s="22"/>
      <c r="N8" s="22"/>
      <c r="O8" s="22"/>
    </row>
    <row r="9" spans="1:15" ht="15.75" thickBo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2"/>
      <c r="N9" s="22"/>
      <c r="O9" s="22"/>
    </row>
    <row r="10" spans="1:15" ht="23.25" customHeight="1" thickBot="1">
      <c r="A10" s="23"/>
      <c r="B10" s="24"/>
      <c r="C10" s="25"/>
      <c r="D10" s="26" t="s">
        <v>20</v>
      </c>
      <c r="E10" s="27" t="s">
        <v>18</v>
      </c>
      <c r="F10" s="27" t="s">
        <v>21</v>
      </c>
      <c r="G10" s="28">
        <v>1</v>
      </c>
      <c r="H10" s="28">
        <v>2</v>
      </c>
      <c r="I10" s="29">
        <v>3</v>
      </c>
      <c r="J10" s="165">
        <v>4</v>
      </c>
      <c r="K10" s="166" t="s">
        <v>22</v>
      </c>
      <c r="L10" s="32"/>
    </row>
    <row r="11" spans="1:15">
      <c r="A11" s="33"/>
      <c r="B11" s="34"/>
      <c r="C11" s="35"/>
      <c r="D11" s="36">
        <v>1945271</v>
      </c>
      <c r="E11" s="37">
        <v>1</v>
      </c>
      <c r="F11" s="38" t="s">
        <v>102</v>
      </c>
      <c r="G11" s="39"/>
      <c r="H11" s="40" t="s">
        <v>150</v>
      </c>
      <c r="I11" s="41" t="s">
        <v>141</v>
      </c>
      <c r="J11" s="167" t="s">
        <v>114</v>
      </c>
      <c r="K11" s="42">
        <v>2</v>
      </c>
      <c r="L11" s="22"/>
    </row>
    <row r="12" spans="1:15">
      <c r="A12" s="33"/>
      <c r="B12" s="45"/>
      <c r="C12" s="35"/>
      <c r="D12" s="46">
        <v>1690785</v>
      </c>
      <c r="E12" s="47"/>
      <c r="F12" s="186" t="s">
        <v>103</v>
      </c>
      <c r="G12" s="49" t="s">
        <v>140</v>
      </c>
      <c r="H12" s="50"/>
      <c r="I12" s="49" t="s">
        <v>127</v>
      </c>
      <c r="J12" s="168" t="s">
        <v>114</v>
      </c>
      <c r="K12" s="51">
        <v>1</v>
      </c>
      <c r="L12" s="22"/>
    </row>
    <row r="13" spans="1:15">
      <c r="A13" s="33"/>
      <c r="B13" s="45"/>
      <c r="C13" s="35"/>
      <c r="D13" s="46">
        <v>86886</v>
      </c>
      <c r="E13" s="47"/>
      <c r="F13" s="48" t="s">
        <v>104</v>
      </c>
      <c r="G13" s="49" t="s">
        <v>151</v>
      </c>
      <c r="H13" s="49" t="s">
        <v>152</v>
      </c>
      <c r="I13" s="50"/>
      <c r="J13" s="168" t="s">
        <v>114</v>
      </c>
      <c r="K13" s="51">
        <v>3</v>
      </c>
      <c r="L13" s="22"/>
    </row>
    <row r="14" spans="1:15" ht="15.75" thickBot="1">
      <c r="A14" s="33"/>
      <c r="B14" s="34"/>
      <c r="C14" s="35"/>
      <c r="D14" s="53">
        <v>5965522</v>
      </c>
      <c r="E14" s="54"/>
      <c r="F14" s="55" t="s">
        <v>105</v>
      </c>
      <c r="G14" s="169" t="s">
        <v>144</v>
      </c>
      <c r="H14" s="169" t="s">
        <v>144</v>
      </c>
      <c r="I14" s="179" t="s">
        <v>144</v>
      </c>
      <c r="J14" s="57"/>
      <c r="K14" s="58">
        <v>4</v>
      </c>
      <c r="L14" s="22"/>
    </row>
    <row r="15" spans="1:15">
      <c r="A15" s="33"/>
      <c r="B15" s="45"/>
      <c r="C15" s="35"/>
      <c r="D15" s="35"/>
      <c r="E15" s="59"/>
      <c r="F15" s="60"/>
      <c r="G15" s="33"/>
      <c r="H15" s="33"/>
      <c r="I15" s="61"/>
      <c r="J15" s="61"/>
      <c r="K15" s="33"/>
      <c r="L15" s="61"/>
      <c r="M15" s="22"/>
      <c r="N15" s="22"/>
      <c r="O15" s="22"/>
    </row>
    <row r="16" spans="1:15">
      <c r="A16" s="23"/>
      <c r="B16" s="45"/>
      <c r="C16" s="35"/>
      <c r="D16" s="35"/>
      <c r="E16" s="66"/>
      <c r="F16" s="67"/>
      <c r="G16" s="68"/>
      <c r="H16" s="68"/>
      <c r="I16" s="69"/>
      <c r="J16" s="69"/>
      <c r="K16" s="68"/>
      <c r="L16" s="70"/>
    </row>
    <row r="17" spans="1:12">
      <c r="A17" s="35"/>
      <c r="B17" s="35"/>
      <c r="C17" s="33"/>
      <c r="D17" s="35"/>
      <c r="E17" s="66"/>
      <c r="F17" s="67"/>
      <c r="G17" s="170"/>
      <c r="H17" s="171"/>
      <c r="I17" s="172"/>
      <c r="J17" s="68"/>
      <c r="K17" s="33"/>
      <c r="L17" s="68"/>
    </row>
    <row r="18" spans="1:12" ht="15.75" thickBot="1">
      <c r="A18" s="35"/>
      <c r="B18" s="35"/>
      <c r="C18" s="33"/>
      <c r="D18" s="35"/>
      <c r="E18" s="66"/>
      <c r="F18" s="67"/>
      <c r="G18" s="170"/>
      <c r="H18" s="171"/>
      <c r="I18" s="172"/>
      <c r="J18" s="68"/>
      <c r="K18" s="33"/>
      <c r="L18" s="68"/>
    </row>
    <row r="19" spans="1:12">
      <c r="A19" s="195" t="s">
        <v>31</v>
      </c>
      <c r="B19" s="196"/>
      <c r="C19" s="196"/>
      <c r="D19" s="197"/>
      <c r="E19" s="72"/>
      <c r="F19" s="73" t="s">
        <v>32</v>
      </c>
      <c r="G19" s="74"/>
      <c r="H19" s="74"/>
      <c r="I19" s="74"/>
      <c r="J19" s="74"/>
      <c r="K19" s="173"/>
      <c r="L19" s="173"/>
    </row>
    <row r="20" spans="1:12" ht="15.75" thickBot="1">
      <c r="A20" s="199">
        <v>43032</v>
      </c>
      <c r="B20" s="200"/>
      <c r="C20" s="200"/>
      <c r="D20" s="201"/>
      <c r="E20" s="75"/>
      <c r="F20" s="76" t="s">
        <v>106</v>
      </c>
      <c r="G20" s="77"/>
      <c r="H20" s="77"/>
      <c r="I20" s="77"/>
      <c r="J20" s="77"/>
      <c r="K20" s="81"/>
      <c r="L20" s="81"/>
    </row>
    <row r="21" spans="1:12">
      <c r="A21" s="203" t="s">
        <v>33</v>
      </c>
      <c r="B21" s="204"/>
      <c r="C21" s="204"/>
      <c r="D21" s="205"/>
      <c r="E21" s="75"/>
      <c r="F21" s="77" t="s">
        <v>107</v>
      </c>
      <c r="G21" s="78"/>
      <c r="H21" s="78"/>
      <c r="I21" s="78"/>
      <c r="J21" s="78"/>
      <c r="K21" s="174"/>
      <c r="L21" s="174"/>
    </row>
    <row r="22" spans="1:12" ht="15.75" thickBot="1">
      <c r="A22" s="206" t="s">
        <v>35</v>
      </c>
      <c r="B22" s="207"/>
      <c r="C22" s="207"/>
      <c r="D22" s="208"/>
      <c r="E22" s="75"/>
      <c r="F22" s="77" t="s">
        <v>34</v>
      </c>
      <c r="G22" s="79"/>
      <c r="H22" s="79"/>
      <c r="I22" s="79"/>
      <c r="J22" s="79"/>
      <c r="K22" s="80"/>
      <c r="L22" s="80"/>
    </row>
    <row r="23" spans="1:12">
      <c r="A23" s="195" t="s">
        <v>36</v>
      </c>
      <c r="B23" s="196"/>
      <c r="C23" s="196"/>
      <c r="D23" s="197"/>
      <c r="E23" s="75"/>
      <c r="F23" s="77" t="s">
        <v>101</v>
      </c>
      <c r="G23" s="78"/>
      <c r="H23" s="78"/>
      <c r="I23" s="78"/>
      <c r="J23" s="78"/>
      <c r="K23" s="80"/>
      <c r="L23" s="80"/>
    </row>
    <row r="24" spans="1:12" ht="15.75" thickBot="1">
      <c r="A24" s="214"/>
      <c r="B24" s="215"/>
      <c r="C24" s="215"/>
      <c r="D24" s="216"/>
      <c r="E24" s="20"/>
      <c r="F24" s="81"/>
      <c r="G24" s="80"/>
      <c r="H24" s="80"/>
      <c r="I24" s="80"/>
      <c r="J24" s="80"/>
      <c r="K24" s="80"/>
      <c r="L24" s="80"/>
    </row>
    <row r="25" spans="1:12">
      <c r="A25" s="217" t="s">
        <v>37</v>
      </c>
      <c r="B25" s="218"/>
      <c r="C25" s="218"/>
      <c r="D25" s="219"/>
      <c r="E25" s="20"/>
      <c r="F25" s="81"/>
      <c r="G25" s="80"/>
      <c r="H25" s="80"/>
      <c r="I25" s="175" t="s">
        <v>41</v>
      </c>
      <c r="J25" s="80"/>
      <c r="K25" s="80"/>
      <c r="L25" s="80"/>
    </row>
    <row r="26" spans="1:12">
      <c r="A26" s="220" t="s">
        <v>38</v>
      </c>
      <c r="B26" s="221"/>
      <c r="C26" s="221"/>
      <c r="D26" s="222"/>
      <c r="E26" s="20"/>
      <c r="F26" s="176"/>
      <c r="G26" s="84"/>
      <c r="H26" s="84"/>
      <c r="I26" s="84"/>
      <c r="J26" s="84"/>
      <c r="K26" s="84"/>
      <c r="L26" s="84"/>
    </row>
    <row r="27" spans="1:12" ht="15.75" thickBot="1">
      <c r="A27" s="209">
        <v>5842126</v>
      </c>
      <c r="B27" s="210"/>
      <c r="C27" s="210"/>
      <c r="D27" s="211"/>
      <c r="E27" s="20"/>
      <c r="F27" s="82" t="s">
        <v>39</v>
      </c>
      <c r="G27" s="212" t="s">
        <v>40</v>
      </c>
      <c r="H27" s="212"/>
      <c r="I27" s="212"/>
      <c r="J27" s="212"/>
      <c r="K27" s="212"/>
      <c r="L27" s="84"/>
    </row>
    <row r="28" spans="1:12">
      <c r="A28" s="86"/>
      <c r="B28" s="82" t="s">
        <v>42</v>
      </c>
      <c r="C28" s="86"/>
      <c r="D28" s="86"/>
      <c r="E28" s="86"/>
      <c r="L28" s="177"/>
    </row>
    <row r="29" spans="1:12">
      <c r="A29" s="86"/>
      <c r="B29" s="86"/>
      <c r="C29" s="86"/>
      <c r="D29" s="86"/>
      <c r="E29" s="86"/>
      <c r="L29" s="82"/>
    </row>
    <row r="30" spans="1:12">
      <c r="A30" s="87"/>
      <c r="B30" s="87"/>
      <c r="C30" s="87"/>
      <c r="D30" s="87"/>
      <c r="E30" s="87"/>
      <c r="F30" s="88"/>
      <c r="G30" s="213"/>
      <c r="H30" s="213"/>
      <c r="I30" s="213"/>
      <c r="J30" s="213"/>
      <c r="K30" s="213"/>
      <c r="L30" s="88"/>
    </row>
  </sheetData>
  <mergeCells count="17">
    <mergeCell ref="G27:K27"/>
    <mergeCell ref="G30:K30"/>
    <mergeCell ref="A23:D23"/>
    <mergeCell ref="A24:D24"/>
    <mergeCell ref="A25:D25"/>
    <mergeCell ref="A26:D26"/>
    <mergeCell ref="A27:D27"/>
    <mergeCell ref="A6:E6"/>
    <mergeCell ref="A19:D19"/>
    <mergeCell ref="A20:D20"/>
    <mergeCell ref="A21:D21"/>
    <mergeCell ref="A22:D22"/>
    <mergeCell ref="A1:M1"/>
    <mergeCell ref="A2:M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+35</vt:lpstr>
      <vt:lpstr>+45</vt:lpstr>
      <vt:lpstr>+50</vt:lpstr>
      <vt:lpstr>+55</vt:lpstr>
      <vt:lpstr>+60</vt:lpstr>
      <vt:lpstr>+70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Aurelia</dc:creator>
  <cp:lastModifiedBy>PC2</cp:lastModifiedBy>
  <cp:lastPrinted>2017-11-02T10:12:13Z</cp:lastPrinted>
  <dcterms:created xsi:type="dcterms:W3CDTF">2017-10-24T07:32:23Z</dcterms:created>
  <dcterms:modified xsi:type="dcterms:W3CDTF">2017-11-10T08:23:22Z</dcterms:modified>
</cp:coreProperties>
</file>