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4"/>
  </bookViews>
  <sheets>
    <sheet name="BENJAMIN FEM" sheetId="6" r:id="rId1"/>
    <sheet name="BENJAMIN MASC" sheetId="5" r:id="rId2"/>
    <sheet name="INFANTIL FEM" sheetId="3" r:id="rId3"/>
    <sheet name="INFANTIL MASC" sheetId="1" r:id="rId4"/>
    <sheet name="JUNIOR MASC" sheetId="7" r:id="rId5"/>
  </sheets>
  <calcPr calcId="125725"/>
</workbook>
</file>

<file path=xl/calcChain.xml><?xml version="1.0" encoding="utf-8"?>
<calcChain xmlns="http://schemas.openxmlformats.org/spreadsheetml/2006/main">
  <c r="M16" i="7"/>
  <c r="M15"/>
  <c r="L16"/>
  <c r="L15"/>
  <c r="K16"/>
  <c r="K15"/>
  <c r="J16"/>
  <c r="J15"/>
  <c r="I16"/>
  <c r="I15"/>
  <c r="M18" i="1"/>
  <c r="M17"/>
  <c r="M16"/>
  <c r="M15"/>
  <c r="L18"/>
  <c r="L17"/>
  <c r="L16"/>
  <c r="L15"/>
  <c r="K18"/>
  <c r="K17"/>
  <c r="K16"/>
  <c r="K15"/>
  <c r="J18"/>
  <c r="J17"/>
  <c r="J16"/>
  <c r="J15"/>
  <c r="I18"/>
  <c r="I17"/>
  <c r="I16"/>
  <c r="I15"/>
  <c r="M16" i="3"/>
  <c r="M15"/>
  <c r="L16"/>
  <c r="L15"/>
  <c r="K16"/>
  <c r="K15"/>
  <c r="J16"/>
  <c r="J15"/>
  <c r="I16"/>
  <c r="I15"/>
  <c r="M18" i="5"/>
  <c r="M17"/>
  <c r="M16"/>
  <c r="M15"/>
  <c r="L18"/>
  <c r="L17"/>
  <c r="L16"/>
  <c r="L15"/>
  <c r="K18"/>
  <c r="K17"/>
  <c r="K16"/>
  <c r="K15"/>
  <c r="J18"/>
  <c r="J17"/>
  <c r="J16"/>
  <c r="J15"/>
  <c r="I18"/>
  <c r="I17"/>
  <c r="I16"/>
  <c r="I15"/>
  <c r="M16" i="6"/>
  <c r="M15"/>
  <c r="L16"/>
  <c r="L15"/>
  <c r="K16"/>
  <c r="K15"/>
  <c r="J16"/>
  <c r="J15"/>
  <c r="I16"/>
  <c r="I15"/>
  <c r="H16" i="7"/>
  <c r="H15"/>
  <c r="H18" i="1"/>
  <c r="H17"/>
  <c r="H16"/>
  <c r="H15"/>
  <c r="H16" i="3"/>
  <c r="H15"/>
  <c r="H18" i="5"/>
  <c r="H17"/>
  <c r="H16"/>
  <c r="H15"/>
  <c r="H16" i="6"/>
  <c r="H15"/>
</calcChain>
</file>

<file path=xl/sharedStrings.xml><?xml version="1.0" encoding="utf-8"?>
<sst xmlns="http://schemas.openxmlformats.org/spreadsheetml/2006/main" count="143" uniqueCount="45">
  <si>
    <t>EQUIPOS</t>
  </si>
  <si>
    <t>J</t>
  </si>
  <si>
    <t>G</t>
  </si>
  <si>
    <t>P</t>
  </si>
  <si>
    <t xml:space="preserve"> A/F </t>
  </si>
  <si>
    <t xml:space="preserve"> E/C</t>
  </si>
  <si>
    <t>DIF.</t>
  </si>
  <si>
    <t>CLASIF.</t>
  </si>
  <si>
    <t>VS</t>
  </si>
  <si>
    <t>CT FERRERIES</t>
  </si>
  <si>
    <t>CT CIUTADELLA</t>
  </si>
  <si>
    <t>CAMPEONATO DE MENORCA POR EQUIPOS JUVENILES 2018</t>
  </si>
  <si>
    <t>CT MAHON</t>
  </si>
  <si>
    <t>DELEGACION MENORCA TENIS</t>
  </si>
  <si>
    <t>CLUB TENIS MAHON</t>
  </si>
  <si>
    <t>MALBUGER C.D. "A"</t>
  </si>
  <si>
    <t>MALBUGER C.D. "B"</t>
  </si>
  <si>
    <t>Las actas deberán enviarse a melanie@ftib.es, bien cumplimentadas con nombre, apellidos, número de licencia  y la firma de ambos capitanes.</t>
  </si>
  <si>
    <t>BENJAMIN MASCULINO</t>
  </si>
  <si>
    <t>MALBUGER CD "A"</t>
  </si>
  <si>
    <t>MALBUGER CD "B"</t>
  </si>
  <si>
    <t>CT CIUTADELLA "A"</t>
  </si>
  <si>
    <t>CT CIUTADELLA "B"</t>
  </si>
  <si>
    <t>MALBUGER C.D.</t>
  </si>
  <si>
    <t>INFANTIL MASCULINO</t>
  </si>
  <si>
    <t xml:space="preserve">MALBUGER CD </t>
  </si>
  <si>
    <t>BENJAMIN FEMENINO</t>
  </si>
  <si>
    <t>CT  FERRERIES</t>
  </si>
  <si>
    <t>INFANTIL FEMENINO</t>
  </si>
  <si>
    <t>JUNIOR MASCULINO</t>
  </si>
  <si>
    <t xml:space="preserve">J1. VI 23 MARZO  15,30 H. </t>
  </si>
  <si>
    <t>J2. SA 24 MARZO   18  H</t>
  </si>
  <si>
    <t>J2. SA 24 MARZO  15,30 H</t>
  </si>
  <si>
    <t>J3. DO 25 MARZO   12  H</t>
  </si>
  <si>
    <t>J1. DO 25 MARZO 16 H</t>
  </si>
  <si>
    <t>J1. DO 25 MARZO  17,30 H</t>
  </si>
  <si>
    <t xml:space="preserve">J1. VI 23 MARZO  16,30 H </t>
  </si>
  <si>
    <t xml:space="preserve">J1. VI 23 MARZO  18 H </t>
  </si>
  <si>
    <t>J2. SA 24 MARZO 15,30 H</t>
  </si>
  <si>
    <t>J2. SA 24 MARZO 17 H</t>
  </si>
  <si>
    <t>J3. DO 25 MARZO 9 H</t>
  </si>
  <si>
    <t>J3. DO 25 MARZO 10,30 H</t>
  </si>
  <si>
    <t>J1. DO 25 MARZO  16 H</t>
  </si>
  <si>
    <t xml:space="preserve">Clasificados </t>
  </si>
  <si>
    <t>Se clasifica para el Cto. de Baleares el primero del grupo</t>
  </si>
</sst>
</file>

<file path=xl/styles.xml><?xml version="1.0" encoding="utf-8"?>
<styleSheet xmlns="http://schemas.openxmlformats.org/spreadsheetml/2006/main">
  <numFmts count="1">
    <numFmt numFmtId="164" formatCode="h:mm;@"/>
  </numFmts>
  <fonts count="19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b/>
      <sz val="9"/>
      <color theme="8" tint="-0.249977111117893"/>
      <name val="DINPro-Regular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8"/>
      <name val="DINPro-Bold"/>
      <family val="3"/>
    </font>
    <font>
      <sz val="9"/>
      <name val="DINPro-Bold"/>
      <family val="3"/>
    </font>
    <font>
      <sz val="10"/>
      <name val="Verdana"/>
      <family val="2"/>
    </font>
    <font>
      <sz val="12"/>
      <name val="VERDANA"/>
      <family val="2"/>
    </font>
    <font>
      <sz val="12"/>
      <name val="DINPro-Black"/>
      <family val="3"/>
    </font>
    <font>
      <b/>
      <u/>
      <sz val="12"/>
      <name val="DINPro-Black"/>
      <family val="3"/>
    </font>
    <font>
      <u/>
      <sz val="12"/>
      <name val="DINPro-Black"/>
      <family val="3"/>
    </font>
    <font>
      <sz val="10"/>
      <name val="Verdana"/>
      <family val="2"/>
    </font>
    <font>
      <sz val="11"/>
      <color rgb="FFFF0000"/>
      <name val="DINPro-Bold"/>
      <family val="3"/>
    </font>
    <font>
      <sz val="10"/>
      <color theme="1"/>
      <name val="DINPro-Bold"/>
      <family val="3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11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0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2" fillId="4" borderId="0" xfId="0" applyFont="1" applyFill="1"/>
    <xf numFmtId="0" fontId="10" fillId="0" borderId="2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10" fillId="3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5" fillId="0" borderId="0" xfId="2" applyFont="1"/>
    <xf numFmtId="0" fontId="0" fillId="0" borderId="2" xfId="0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2" fillId="4" borderId="0" xfId="0" applyFont="1" applyFill="1"/>
    <xf numFmtId="0" fontId="9" fillId="4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0" xfId="3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0" xfId="3" applyFont="1"/>
    <xf numFmtId="0" fontId="3" fillId="2" borderId="0" xfId="0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/>
    </xf>
    <xf numFmtId="0" fontId="6" fillId="5" borderId="8" xfId="2" applyFont="1" applyFill="1" applyBorder="1" applyAlignment="1">
      <alignment horizontal="left"/>
    </xf>
    <xf numFmtId="0" fontId="6" fillId="3" borderId="9" xfId="2" applyFont="1" applyFill="1" applyBorder="1" applyAlignment="1">
      <alignment horizontal="left"/>
    </xf>
    <xf numFmtId="0" fontId="5" fillId="0" borderId="9" xfId="2" applyFont="1" applyBorder="1"/>
    <xf numFmtId="0" fontId="0" fillId="0" borderId="10" xfId="0" applyBorder="1"/>
    <xf numFmtId="0" fontId="9" fillId="0" borderId="11" xfId="2" applyFont="1" applyBorder="1"/>
    <xf numFmtId="0" fontId="9" fillId="3" borderId="12" xfId="2" applyFont="1" applyFill="1" applyBorder="1" applyAlignment="1">
      <alignment horizontal="center"/>
    </xf>
    <xf numFmtId="0" fontId="9" fillId="0" borderId="12" xfId="2" applyFont="1" applyBorder="1" applyAlignment="1"/>
    <xf numFmtId="0" fontId="10" fillId="0" borderId="12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5" borderId="7" xfId="2" applyFont="1" applyFill="1" applyBorder="1" applyAlignment="1">
      <alignment horizontal="left"/>
    </xf>
    <xf numFmtId="0" fontId="0" fillId="6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1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/>
    </xf>
    <xf numFmtId="0" fontId="9" fillId="3" borderId="11" xfId="2" applyFont="1" applyFill="1" applyBorder="1"/>
    <xf numFmtId="0" fontId="9" fillId="3" borderId="12" xfId="2" applyFont="1" applyFill="1" applyBorder="1" applyAlignment="1"/>
    <xf numFmtId="0" fontId="8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/>
    </xf>
  </cellXfs>
  <cellStyles count="7">
    <cellStyle name="Moneda 2 2" xfId="4"/>
    <cellStyle name="Normal" xfId="0" builtinId="0"/>
    <cellStyle name="Normal 2" xfId="2"/>
    <cellStyle name="Normal 2 2" xfId="1"/>
    <cellStyle name="Normal 3" xfId="5"/>
    <cellStyle name="Normal 4" xfId="3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276224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4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27</xdr:row>
      <xdr:rowOff>19050</xdr:rowOff>
    </xdr:from>
    <xdr:to>
      <xdr:col>9</xdr:col>
      <xdr:colOff>234950</xdr:colOff>
      <xdr:row>31</xdr:row>
      <xdr:rowOff>173355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981575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238125</xdr:colOff>
      <xdr:row>0</xdr:row>
      <xdr:rowOff>0</xdr:rowOff>
    </xdr:from>
    <xdr:to>
      <xdr:col>13</xdr:col>
      <xdr:colOff>561975</xdr:colOff>
      <xdr:row>6</xdr:row>
      <xdr:rowOff>206277</xdr:rowOff>
    </xdr:to>
    <xdr:pic>
      <xdr:nvPicPr>
        <xdr:cNvPr id="4" name="Imagen 3" descr="Resultado de imagen de club tenis mah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0"/>
          <a:ext cx="1266825" cy="12445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200024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864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1352550</xdr:colOff>
      <xdr:row>21</xdr:row>
      <xdr:rowOff>104775</xdr:rowOff>
    </xdr:from>
    <xdr:to>
      <xdr:col>13</xdr:col>
      <xdr:colOff>187325</xdr:colOff>
      <xdr:row>25</xdr:row>
      <xdr:rowOff>19050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933825"/>
          <a:ext cx="228282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38100</xdr:rowOff>
    </xdr:from>
    <xdr:to>
      <xdr:col>13</xdr:col>
      <xdr:colOff>600075</xdr:colOff>
      <xdr:row>6</xdr:row>
      <xdr:rowOff>234852</xdr:rowOff>
    </xdr:to>
    <xdr:pic>
      <xdr:nvPicPr>
        <xdr:cNvPr id="5" name="Imagen 4" descr="Resultado de imagen de club tenis mah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38100"/>
          <a:ext cx="1266825" cy="12445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864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27</xdr:row>
      <xdr:rowOff>19050</xdr:rowOff>
    </xdr:from>
    <xdr:to>
      <xdr:col>8</xdr:col>
      <xdr:colOff>177800</xdr:colOff>
      <xdr:row>31</xdr:row>
      <xdr:rowOff>173355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4953000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13</xdr:col>
      <xdr:colOff>609600</xdr:colOff>
      <xdr:row>6</xdr:row>
      <xdr:rowOff>206277</xdr:rowOff>
    </xdr:to>
    <xdr:pic>
      <xdr:nvPicPr>
        <xdr:cNvPr id="5" name="Imagen 4" descr="Resultado de imagen de club tenis mah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1266825" cy="12445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864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1257300</xdr:colOff>
      <xdr:row>29</xdr:row>
      <xdr:rowOff>95250</xdr:rowOff>
    </xdr:from>
    <xdr:to>
      <xdr:col>13</xdr:col>
      <xdr:colOff>92075</xdr:colOff>
      <xdr:row>34</xdr:row>
      <xdr:rowOff>1905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5572125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0</xdr:row>
      <xdr:rowOff>28575</xdr:rowOff>
    </xdr:from>
    <xdr:to>
      <xdr:col>13</xdr:col>
      <xdr:colOff>628650</xdr:colOff>
      <xdr:row>6</xdr:row>
      <xdr:rowOff>234852</xdr:rowOff>
    </xdr:to>
    <xdr:pic>
      <xdr:nvPicPr>
        <xdr:cNvPr id="5" name="Imagen 4" descr="Resultado de imagen de club tenis mah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8575"/>
          <a:ext cx="1266825" cy="12445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4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20</xdr:row>
      <xdr:rowOff>123825</xdr:rowOff>
    </xdr:from>
    <xdr:to>
      <xdr:col>12</xdr:col>
      <xdr:colOff>149225</xdr:colOff>
      <xdr:row>25</xdr:row>
      <xdr:rowOff>59055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762375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9525</xdr:rowOff>
    </xdr:from>
    <xdr:to>
      <xdr:col>13</xdr:col>
      <xdr:colOff>495300</xdr:colOff>
      <xdr:row>6</xdr:row>
      <xdr:rowOff>215802</xdr:rowOff>
    </xdr:to>
    <xdr:pic>
      <xdr:nvPicPr>
        <xdr:cNvPr id="4" name="Imagen 3" descr="Resultado de imagen de club tenis mah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1266825" cy="12445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81"/>
  <sheetViews>
    <sheetView workbookViewId="0">
      <selection activeCell="C26" sqref="C26"/>
    </sheetView>
  </sheetViews>
  <sheetFormatPr baseColWidth="10" defaultRowHeight="15"/>
  <cols>
    <col min="1" max="1" width="25.85546875" style="15" customWidth="1"/>
    <col min="2" max="2" width="4.140625" style="15" customWidth="1"/>
    <col min="3" max="3" width="20.140625" style="15" customWidth="1"/>
    <col min="4" max="5" width="5.42578125" style="15" customWidth="1"/>
    <col min="6" max="6" width="4.42578125" style="15" customWidth="1"/>
    <col min="7" max="7" width="16.85546875" style="15" customWidth="1"/>
    <col min="8" max="8" width="5.28515625" style="15" customWidth="1"/>
    <col min="9" max="9" width="5" style="15" customWidth="1"/>
    <col min="10" max="10" width="4.42578125" style="15" customWidth="1"/>
    <col min="11" max="11" width="4.5703125" style="15" customWidth="1"/>
    <col min="12" max="12" width="5" style="15" customWidth="1"/>
    <col min="13" max="13" width="4.5703125" style="15" customWidth="1"/>
    <col min="14" max="14" width="10.7109375" style="15" customWidth="1"/>
    <col min="15" max="15" width="5" style="15" customWidth="1"/>
    <col min="16" max="16" width="19.7109375" style="15" customWidth="1"/>
    <col min="17" max="17" width="5.28515625" style="15" customWidth="1"/>
    <col min="18" max="18" width="6" style="15" customWidth="1"/>
    <col min="19" max="16384" width="11.42578125" style="15"/>
  </cols>
  <sheetData>
    <row r="6" spans="1:16" ht="6.75" customHeight="1"/>
    <row r="7" spans="1:16" ht="18.75">
      <c r="B7" s="16" t="s">
        <v>11</v>
      </c>
      <c r="C7" s="17"/>
      <c r="D7" s="17"/>
      <c r="E7" s="17"/>
      <c r="F7" s="17"/>
      <c r="G7" s="17"/>
      <c r="H7" s="17"/>
      <c r="I7" s="17"/>
      <c r="J7" s="17"/>
      <c r="K7" s="16"/>
      <c r="P7" s="18"/>
    </row>
    <row r="9" spans="1:16">
      <c r="A9" s="18"/>
      <c r="B9" s="20" t="s">
        <v>17</v>
      </c>
      <c r="C9" s="21"/>
      <c r="D9" s="21"/>
      <c r="E9" s="21"/>
      <c r="F9" s="21"/>
      <c r="G9" s="21"/>
      <c r="H9" s="43"/>
      <c r="I9" s="43"/>
      <c r="J9" s="43"/>
      <c r="K9" s="43"/>
      <c r="L9" s="43"/>
      <c r="M9" s="43"/>
      <c r="N9" s="43"/>
      <c r="O9" s="43"/>
      <c r="P9" s="43"/>
    </row>
    <row r="10" spans="1:16" ht="6" customHeight="1">
      <c r="A10" s="18"/>
      <c r="G10" s="18"/>
      <c r="M10" s="18"/>
      <c r="O10" s="22"/>
      <c r="P10" s="18"/>
    </row>
    <row r="11" spans="1:16" ht="6.75" customHeight="1">
      <c r="A11" s="18"/>
      <c r="G11" s="18"/>
      <c r="M11" s="18"/>
      <c r="O11" s="22"/>
      <c r="P11" s="18"/>
    </row>
    <row r="12" spans="1:16">
      <c r="B12" s="58"/>
      <c r="C12" s="59" t="s">
        <v>43</v>
      </c>
      <c r="D12" s="60" t="s">
        <v>44</v>
      </c>
      <c r="E12" s="61"/>
      <c r="F12" s="61"/>
      <c r="G12" s="61"/>
      <c r="H12" s="61"/>
      <c r="I12" s="61"/>
      <c r="J12" s="61"/>
      <c r="K12" s="61"/>
      <c r="P12" s="18"/>
    </row>
    <row r="13" spans="1:16" ht="15.75" thickBot="1">
      <c r="A13" s="34" t="s">
        <v>26</v>
      </c>
      <c r="F13" s="18"/>
      <c r="G13" s="18"/>
      <c r="H13" s="18"/>
      <c r="I13" s="18"/>
      <c r="J13" s="18"/>
      <c r="K13" s="18"/>
      <c r="L13" s="18"/>
      <c r="M13" s="18"/>
      <c r="N13" s="18"/>
      <c r="P13" s="18"/>
    </row>
    <row r="14" spans="1:16" ht="16.5" thickBot="1">
      <c r="B14" s="18"/>
      <c r="C14" s="18"/>
      <c r="D14" s="18"/>
      <c r="E14" s="18"/>
      <c r="F14" s="24"/>
      <c r="G14" s="32" t="s">
        <v>0</v>
      </c>
      <c r="H14" s="30" t="s">
        <v>1</v>
      </c>
      <c r="I14" s="30" t="s">
        <v>2</v>
      </c>
      <c r="J14" s="30" t="s">
        <v>3</v>
      </c>
      <c r="K14" s="30" t="s">
        <v>4</v>
      </c>
      <c r="L14" s="30" t="s">
        <v>5</v>
      </c>
      <c r="M14" s="30" t="s">
        <v>6</v>
      </c>
      <c r="N14" s="31" t="s">
        <v>7</v>
      </c>
      <c r="O14" s="18"/>
      <c r="P14" s="18"/>
    </row>
    <row r="15" spans="1:16" ht="15.75">
      <c r="A15" s="41" t="s">
        <v>13</v>
      </c>
      <c r="B15" s="42"/>
      <c r="C15" s="42"/>
      <c r="D15" s="18"/>
      <c r="E15" s="18"/>
      <c r="F15" s="62">
        <v>1</v>
      </c>
      <c r="G15" s="63" t="s">
        <v>10</v>
      </c>
      <c r="H15" s="64">
        <f>COUNT(D21)</f>
        <v>1</v>
      </c>
      <c r="I15" s="64">
        <f>IF(D21&gt;E21,1,0)</f>
        <v>1</v>
      </c>
      <c r="J15" s="64">
        <f>IF(D21&lt;E21,1,0)</f>
        <v>0</v>
      </c>
      <c r="K15" s="64">
        <f>VALUE(D21)</f>
        <v>3</v>
      </c>
      <c r="L15" s="64">
        <f>VALUE(E21)</f>
        <v>0</v>
      </c>
      <c r="M15" s="64">
        <f>AVERAGE(K15-L15)</f>
        <v>3</v>
      </c>
      <c r="N15" s="64"/>
      <c r="O15" s="18"/>
      <c r="P15" s="18"/>
    </row>
    <row r="16" spans="1:16" ht="15.75">
      <c r="A16" s="40" t="s">
        <v>14</v>
      </c>
      <c r="B16" s="40"/>
      <c r="C16" s="40"/>
      <c r="D16" s="18"/>
      <c r="E16" s="18"/>
      <c r="F16" s="26">
        <v>2</v>
      </c>
      <c r="G16" s="33" t="s">
        <v>9</v>
      </c>
      <c r="H16" s="25">
        <f>COUNT(E21)</f>
        <v>1</v>
      </c>
      <c r="I16" s="25">
        <f>IF(E21&gt;D21,1,0)</f>
        <v>0</v>
      </c>
      <c r="J16" s="25">
        <f>IF(E21&lt;D21,1,0)</f>
        <v>1</v>
      </c>
      <c r="K16" s="25">
        <f>VALUE(E21)</f>
        <v>0</v>
      </c>
      <c r="L16" s="25">
        <f>VALUE(D21)</f>
        <v>3</v>
      </c>
      <c r="M16" s="25">
        <f>AVERAGE(K16-L16)</f>
        <v>-3</v>
      </c>
      <c r="N16" s="37"/>
      <c r="O16" s="18"/>
      <c r="P16" s="18"/>
    </row>
    <row r="17" spans="1:18">
      <c r="D17" s="18"/>
      <c r="E17" s="18"/>
      <c r="F17" s="18"/>
      <c r="G17" s="18"/>
    </row>
    <row r="18" spans="1: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8" ht="15.75" thickBot="1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8" ht="16.5" thickTop="1">
      <c r="A20" s="45" t="s">
        <v>34</v>
      </c>
      <c r="B20" s="46"/>
      <c r="C20" s="47"/>
      <c r="D20" s="48"/>
      <c r="E20" s="49"/>
      <c r="F20" s="18"/>
      <c r="G20" s="18"/>
      <c r="H20" s="18"/>
      <c r="I20" s="18"/>
      <c r="J20" s="18"/>
      <c r="K20" s="18"/>
      <c r="L20" s="18"/>
      <c r="M20" s="18"/>
    </row>
    <row r="21" spans="1:18" ht="15.75" thickBot="1">
      <c r="A21" s="65" t="s">
        <v>10</v>
      </c>
      <c r="B21" s="51" t="s">
        <v>8</v>
      </c>
      <c r="C21" s="52" t="s">
        <v>27</v>
      </c>
      <c r="D21" s="53">
        <v>3</v>
      </c>
      <c r="E21" s="54">
        <v>0</v>
      </c>
      <c r="F21" s="18"/>
      <c r="G21" s="18"/>
      <c r="H21" s="18"/>
      <c r="I21" s="18"/>
      <c r="J21" s="18"/>
      <c r="K21" s="18"/>
      <c r="L21" s="18"/>
      <c r="M21" s="18"/>
    </row>
    <row r="22" spans="1:18" ht="16.5" thickTop="1">
      <c r="A22" s="28"/>
      <c r="C22" s="18"/>
      <c r="D22" s="18"/>
      <c r="E22" s="18"/>
      <c r="F22" s="18"/>
      <c r="G22" s="18"/>
      <c r="H22" s="18"/>
      <c r="I22" s="18"/>
      <c r="J22" s="18"/>
    </row>
    <row r="23" spans="1:18">
      <c r="A23" s="18"/>
      <c r="B23" s="18"/>
      <c r="C23" s="18"/>
      <c r="D23" s="18"/>
      <c r="E23" s="18"/>
      <c r="G23" s="18"/>
      <c r="H23" s="18"/>
      <c r="I23" s="18"/>
      <c r="J23" s="18"/>
      <c r="K23" s="18"/>
      <c r="L23" s="18"/>
      <c r="M23" s="19"/>
    </row>
    <row r="24" spans="1:18">
      <c r="A24" s="18"/>
      <c r="B24" s="18"/>
      <c r="C24" s="18"/>
      <c r="D24" s="18"/>
      <c r="E24" s="18"/>
      <c r="F24" s="18"/>
    </row>
    <row r="25" spans="1:18">
      <c r="A25" s="18"/>
      <c r="B25" s="18"/>
      <c r="C25" s="18"/>
      <c r="D25" s="18"/>
      <c r="E25" s="18"/>
      <c r="F25" s="18"/>
    </row>
    <row r="26" spans="1:18">
      <c r="A26" s="18"/>
      <c r="B26" s="18"/>
      <c r="C26" s="18"/>
      <c r="D26" s="18"/>
      <c r="E26" s="18"/>
      <c r="F26" s="18"/>
    </row>
    <row r="27" spans="1:18">
      <c r="A27" s="18"/>
      <c r="B27" s="18"/>
      <c r="C27" s="18"/>
      <c r="D27" s="18"/>
      <c r="E27" s="18"/>
      <c r="F27" s="18"/>
    </row>
    <row r="28" spans="1:18">
      <c r="A28" s="18"/>
      <c r="B28" s="18"/>
      <c r="C28" s="18"/>
      <c r="D28" s="18"/>
      <c r="E28" s="18"/>
      <c r="F28" s="18"/>
    </row>
    <row r="29" spans="1:18">
      <c r="A29" s="18"/>
      <c r="B29" s="18"/>
      <c r="C29" s="18"/>
      <c r="D29" s="18"/>
      <c r="E29" s="18"/>
      <c r="F29" s="18"/>
    </row>
    <row r="30" spans="1:18">
      <c r="A30" s="18"/>
      <c r="B30" s="18"/>
      <c r="C30" s="18"/>
      <c r="D30" s="18"/>
      <c r="E30" s="18"/>
      <c r="F30" s="18"/>
    </row>
    <row r="31" spans="1:1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8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8"/>
      <c r="P35" s="18"/>
      <c r="Q35" s="18"/>
      <c r="R35" s="18"/>
    </row>
    <row r="68" spans="4:18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4:18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4:18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4:18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4:18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4:18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4:18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4:18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4:18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4:18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4:18">
      <c r="N78" s="18"/>
      <c r="O78" s="18"/>
      <c r="P78" s="18"/>
    </row>
    <row r="79" spans="4:18">
      <c r="N79" s="18"/>
      <c r="O79" s="18"/>
      <c r="P79" s="18"/>
    </row>
    <row r="80" spans="4:18">
      <c r="N80" s="18"/>
      <c r="O80" s="18"/>
      <c r="P80" s="18"/>
    </row>
    <row r="81" spans="14:16">
      <c r="N81" s="18"/>
      <c r="O81" s="18"/>
      <c r="P81" s="18"/>
    </row>
  </sheetData>
  <pageMargins left="0" right="0" top="0" bottom="0" header="0" footer="0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85"/>
  <sheetViews>
    <sheetView topLeftCell="A7" workbookViewId="0">
      <selection activeCell="M19" sqref="M19"/>
    </sheetView>
  </sheetViews>
  <sheetFormatPr baseColWidth="10" defaultRowHeight="15"/>
  <cols>
    <col min="1" max="1" width="25.7109375" style="15" customWidth="1"/>
    <col min="2" max="2" width="4.140625" style="15" customWidth="1"/>
    <col min="3" max="3" width="20.140625" style="15" customWidth="1"/>
    <col min="4" max="4" width="5.42578125" style="15" customWidth="1"/>
    <col min="5" max="5" width="5.5703125" style="15" customWidth="1"/>
    <col min="6" max="6" width="4.42578125" style="15" customWidth="1"/>
    <col min="7" max="7" width="22.85546875" style="15" customWidth="1"/>
    <col min="8" max="8" width="5.28515625" style="15" customWidth="1"/>
    <col min="9" max="9" width="5" style="15" customWidth="1"/>
    <col min="10" max="10" width="4.42578125" style="15" customWidth="1"/>
    <col min="11" max="11" width="4.5703125" style="15" customWidth="1"/>
    <col min="12" max="12" width="5" style="15" customWidth="1"/>
    <col min="13" max="13" width="4.5703125" style="15" customWidth="1"/>
    <col min="14" max="14" width="10.7109375" style="15" customWidth="1"/>
    <col min="15" max="15" width="5" style="15" customWidth="1"/>
    <col min="16" max="16" width="19.7109375" style="15" customWidth="1"/>
    <col min="17" max="17" width="5.28515625" style="15" customWidth="1"/>
    <col min="18" max="18" width="6" style="15" customWidth="1"/>
    <col min="19" max="16384" width="11.42578125" style="15"/>
  </cols>
  <sheetData>
    <row r="6" spans="1:16" ht="6.75" customHeight="1"/>
    <row r="7" spans="1:16" ht="18.75">
      <c r="B7" s="16" t="s">
        <v>11</v>
      </c>
      <c r="C7" s="17"/>
      <c r="D7" s="17"/>
      <c r="E7" s="17"/>
      <c r="F7" s="17"/>
      <c r="G7" s="17"/>
      <c r="H7" s="17"/>
      <c r="I7" s="17"/>
      <c r="J7" s="17"/>
      <c r="K7" s="16"/>
      <c r="P7" s="18"/>
    </row>
    <row r="9" spans="1:16">
      <c r="A9" s="18"/>
      <c r="B9" s="20" t="s">
        <v>17</v>
      </c>
      <c r="C9" s="21"/>
      <c r="D9" s="21"/>
      <c r="E9" s="21"/>
      <c r="F9" s="21"/>
      <c r="G9" s="21"/>
      <c r="H9" s="43"/>
      <c r="I9" s="43"/>
      <c r="J9" s="43"/>
      <c r="K9" s="43"/>
      <c r="L9" s="43"/>
      <c r="M9" s="43"/>
      <c r="N9" s="43"/>
      <c r="O9" s="43"/>
      <c r="P9" s="43"/>
    </row>
    <row r="10" spans="1:16" ht="7.5" customHeight="1">
      <c r="A10" s="18"/>
      <c r="G10" s="18"/>
      <c r="M10" s="18"/>
      <c r="P10" s="18"/>
    </row>
    <row r="11" spans="1:16" ht="6" customHeight="1">
      <c r="A11" s="18"/>
      <c r="G11" s="18"/>
      <c r="M11" s="18"/>
      <c r="P11" s="18"/>
    </row>
    <row r="12" spans="1:16">
      <c r="B12" s="58"/>
      <c r="C12" s="59" t="s">
        <v>43</v>
      </c>
      <c r="D12" s="60" t="s">
        <v>44</v>
      </c>
      <c r="E12" s="61"/>
      <c r="F12" s="61"/>
      <c r="G12" s="61"/>
      <c r="H12" s="61"/>
      <c r="I12" s="61"/>
      <c r="J12" s="61"/>
      <c r="K12" s="61"/>
      <c r="P12" s="18"/>
    </row>
    <row r="13" spans="1:16" ht="15.75" thickBot="1">
      <c r="A13" s="34" t="s">
        <v>18</v>
      </c>
      <c r="F13" s="18"/>
      <c r="G13" s="18"/>
      <c r="H13" s="18"/>
      <c r="I13" s="18"/>
      <c r="J13" s="18"/>
      <c r="K13" s="18"/>
      <c r="L13" s="18"/>
      <c r="M13" s="18"/>
      <c r="N13" s="18"/>
      <c r="P13" s="18"/>
    </row>
    <row r="14" spans="1:16" ht="16.5" thickBot="1">
      <c r="D14" s="39"/>
      <c r="E14" s="39"/>
      <c r="F14" s="38"/>
      <c r="G14" s="32" t="s">
        <v>0</v>
      </c>
      <c r="H14" s="30" t="s">
        <v>1</v>
      </c>
      <c r="I14" s="30" t="s">
        <v>2</v>
      </c>
      <c r="J14" s="30" t="s">
        <v>3</v>
      </c>
      <c r="K14" s="30" t="s">
        <v>4</v>
      </c>
      <c r="L14" s="30" t="s">
        <v>5</v>
      </c>
      <c r="M14" s="30" t="s">
        <v>6</v>
      </c>
      <c r="N14" s="31" t="s">
        <v>7</v>
      </c>
      <c r="O14" s="18"/>
      <c r="P14" s="18"/>
    </row>
    <row r="15" spans="1:16" ht="16.5" thickBot="1">
      <c r="A15" s="41" t="s">
        <v>13</v>
      </c>
      <c r="B15" s="42"/>
      <c r="C15" s="42"/>
      <c r="D15" s="18"/>
      <c r="E15" s="18"/>
      <c r="F15" s="62">
        <v>1</v>
      </c>
      <c r="G15" s="63" t="s">
        <v>12</v>
      </c>
      <c r="H15" s="64">
        <f>COUNT(E24,D27,E32)</f>
        <v>3</v>
      </c>
      <c r="I15" s="64">
        <f>IF(E24&gt;D24,1,0)+IF(D27&gt;E27,1,0)+IF(E32&gt;D32,1,0)</f>
        <v>3</v>
      </c>
      <c r="J15" s="64">
        <f>IF(E24&lt;D24,1,0)+IF(D27&lt;E27,1,0)+IF(E32&lt;D32,1,0)</f>
        <v>0</v>
      </c>
      <c r="K15" s="64">
        <f>VALUE(E24+D27+E32)</f>
        <v>7</v>
      </c>
      <c r="L15" s="64">
        <f>VALUE(D24+E27+D32)</f>
        <v>2</v>
      </c>
      <c r="M15" s="64">
        <f>AVERAGE(K15-L15)</f>
        <v>5</v>
      </c>
      <c r="N15" s="64"/>
      <c r="O15" s="18"/>
      <c r="P15" s="18"/>
    </row>
    <row r="16" spans="1:16" ht="16.5" thickBot="1">
      <c r="A16" s="40" t="s">
        <v>14</v>
      </c>
      <c r="B16" s="40"/>
      <c r="C16" s="40"/>
      <c r="D16" s="39"/>
      <c r="E16" s="39"/>
      <c r="F16" s="23">
        <v>2</v>
      </c>
      <c r="G16" s="33" t="s">
        <v>15</v>
      </c>
      <c r="H16" s="25">
        <f>COUNT(D22,E27,D34)</f>
        <v>3</v>
      </c>
      <c r="I16" s="25">
        <f>IF(D22&gt;E22,1,0)+IF(E27&gt;D27,1,0)+IF(D34&gt;E34,1,0)</f>
        <v>2</v>
      </c>
      <c r="J16" s="25">
        <f>IF(D22&lt;E22,1,0)+IF(E27&lt;D27,1,0)+IF(D34&lt;E34,1,0)</f>
        <v>1</v>
      </c>
      <c r="K16" s="25">
        <f>VALUE(D22+E27+D34)</f>
        <v>6</v>
      </c>
      <c r="L16" s="25">
        <f>VALUE(E22+D27+E34)</f>
        <v>3</v>
      </c>
      <c r="M16" s="25">
        <f>AVERAGE(K16-L16)</f>
        <v>3</v>
      </c>
      <c r="N16" s="37"/>
      <c r="O16" s="18"/>
      <c r="P16" s="18"/>
    </row>
    <row r="17" spans="1:16">
      <c r="A17" s="18"/>
      <c r="B17" s="18"/>
      <c r="C17" s="18"/>
      <c r="D17" s="18"/>
      <c r="E17" s="18"/>
      <c r="F17" s="23">
        <v>3</v>
      </c>
      <c r="G17" s="33" t="s">
        <v>16</v>
      </c>
      <c r="H17" s="25">
        <f>COUNT(D24,D29,E34)</f>
        <v>3</v>
      </c>
      <c r="I17" s="25">
        <f>IF(D24&gt;E24,1,0)+IF(D29&gt;E29,1,0)+IF(E34&gt;D34,1,0)</f>
        <v>0</v>
      </c>
      <c r="J17" s="29">
        <f>IF(D24&lt;E24,1,0)+IF(D29&lt;E29,1,0)+IF(E34&lt;D34,1,0)</f>
        <v>3</v>
      </c>
      <c r="K17" s="25">
        <f>VALUE(D24+D29+E34)</f>
        <v>0</v>
      </c>
      <c r="L17" s="25">
        <f>VALUE(E24+E29+D34)</f>
        <v>9</v>
      </c>
      <c r="M17" s="25">
        <f>AVERAGE(K17-L17)</f>
        <v>-9</v>
      </c>
      <c r="N17" s="37"/>
      <c r="O17" s="18"/>
      <c r="P17" s="18"/>
    </row>
    <row r="18" spans="1:16">
      <c r="A18" s="18"/>
      <c r="B18" s="18"/>
      <c r="C18" s="18"/>
      <c r="D18" s="18"/>
      <c r="E18" s="18"/>
      <c r="F18" s="44">
        <v>4</v>
      </c>
      <c r="G18" s="33" t="s">
        <v>10</v>
      </c>
      <c r="H18" s="25">
        <f>COUNT(E22,E29,D32)</f>
        <v>3</v>
      </c>
      <c r="I18" s="25">
        <f>IF(E22&gt;D22,1,0)+IF(E29&gt;D29,1,0)+IF(D32&gt;E32,1,0)</f>
        <v>1</v>
      </c>
      <c r="J18" s="29">
        <f>IF(E22&lt;D22,1,0)+IF(E29&lt;D29,1,0)+IF(D32&lt;E32,1,0)</f>
        <v>2</v>
      </c>
      <c r="K18" s="25">
        <f>VALUE(E22+E29+D32)</f>
        <v>5</v>
      </c>
      <c r="L18" s="25">
        <f>VALUE(D22+D29+E32)</f>
        <v>4</v>
      </c>
      <c r="M18" s="25">
        <f>AVERAGE(K18-L18)</f>
        <v>1</v>
      </c>
      <c r="N18" s="37"/>
      <c r="O18" s="18"/>
      <c r="P18" s="18"/>
    </row>
    <row r="19" spans="1:16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6.5" thickTop="1">
      <c r="A21" s="45" t="s">
        <v>30</v>
      </c>
      <c r="B21" s="46"/>
      <c r="C21" s="47"/>
      <c r="D21" s="48"/>
      <c r="E21" s="49"/>
      <c r="F21" s="18"/>
      <c r="G21" s="18"/>
      <c r="H21" s="18"/>
      <c r="I21" s="18"/>
      <c r="J21" s="18"/>
      <c r="K21" s="18"/>
      <c r="L21" s="18"/>
      <c r="M21" s="18"/>
    </row>
    <row r="22" spans="1:16" ht="15.75" thickBot="1">
      <c r="A22" s="50" t="s">
        <v>19</v>
      </c>
      <c r="B22" s="51" t="s">
        <v>8</v>
      </c>
      <c r="C22" s="52" t="s">
        <v>10</v>
      </c>
      <c r="D22" s="53">
        <v>2</v>
      </c>
      <c r="E22" s="54">
        <v>1</v>
      </c>
      <c r="F22" s="18"/>
      <c r="H22" s="18"/>
      <c r="I22" s="18"/>
      <c r="J22" s="18"/>
      <c r="K22" s="18"/>
      <c r="L22" s="18"/>
      <c r="M22" s="18"/>
    </row>
    <row r="23" spans="1:16" ht="16.5" thickTop="1">
      <c r="A23" s="45" t="s">
        <v>30</v>
      </c>
      <c r="B23" s="46"/>
      <c r="C23" s="47"/>
      <c r="D23" s="48"/>
      <c r="E23" s="49"/>
      <c r="F23" s="18"/>
      <c r="G23" s="18"/>
      <c r="H23" s="18"/>
      <c r="I23" s="18"/>
      <c r="J23" s="18"/>
      <c r="K23" s="18"/>
      <c r="L23" s="18"/>
      <c r="M23" s="18"/>
    </row>
    <row r="24" spans="1:16" ht="15.75" thickBot="1">
      <c r="A24" s="50" t="s">
        <v>20</v>
      </c>
      <c r="B24" s="51"/>
      <c r="C24" s="52" t="s">
        <v>12</v>
      </c>
      <c r="D24" s="53">
        <v>0</v>
      </c>
      <c r="E24" s="54">
        <v>3</v>
      </c>
      <c r="F24" s="18"/>
      <c r="G24" s="18"/>
      <c r="H24" s="18"/>
      <c r="I24" s="18"/>
      <c r="J24" s="18"/>
      <c r="K24" s="18"/>
      <c r="L24" s="18"/>
      <c r="M24" s="18"/>
    </row>
    <row r="25" spans="1:16" ht="16.5" thickTop="1" thickBot="1">
      <c r="A25" s="18"/>
      <c r="B25" s="18"/>
      <c r="C25" s="18"/>
      <c r="D25" s="18"/>
      <c r="E25" s="18"/>
      <c r="G25" s="18"/>
      <c r="H25" s="18"/>
      <c r="I25" s="18"/>
      <c r="J25" s="18"/>
      <c r="K25" s="18"/>
      <c r="L25" s="18"/>
      <c r="M25" s="19"/>
    </row>
    <row r="26" spans="1:16" ht="15.75" thickTop="1">
      <c r="A26" s="45" t="s">
        <v>32</v>
      </c>
      <c r="B26" s="46"/>
      <c r="C26" s="47"/>
      <c r="D26" s="55"/>
      <c r="E26" s="56"/>
      <c r="G26" s="18"/>
      <c r="H26" s="18"/>
      <c r="I26" s="18"/>
      <c r="J26" s="18"/>
      <c r="K26" s="18"/>
      <c r="L26" s="18"/>
      <c r="M26" s="18"/>
    </row>
    <row r="27" spans="1:16" ht="15.75" thickBot="1">
      <c r="A27" s="50" t="s">
        <v>12</v>
      </c>
      <c r="B27" s="51"/>
      <c r="C27" s="52" t="s">
        <v>19</v>
      </c>
      <c r="D27" s="53">
        <v>2</v>
      </c>
      <c r="E27" s="54">
        <v>1</v>
      </c>
      <c r="F27" s="18"/>
      <c r="G27" s="18"/>
      <c r="H27" s="18"/>
      <c r="I27" s="18"/>
      <c r="J27" s="18"/>
      <c r="K27" s="18"/>
      <c r="L27" s="18"/>
      <c r="M27" s="18"/>
    </row>
    <row r="28" spans="1:16" ht="15.75" thickTop="1">
      <c r="A28" s="45" t="s">
        <v>31</v>
      </c>
      <c r="B28" s="46"/>
      <c r="C28" s="47"/>
      <c r="D28" s="55"/>
      <c r="E28" s="56"/>
      <c r="G28" s="18"/>
      <c r="H28" s="18"/>
      <c r="I28" s="18"/>
      <c r="J28" s="18"/>
      <c r="K28" s="18"/>
      <c r="L28" s="18"/>
      <c r="M28" s="18"/>
    </row>
    <row r="29" spans="1:16" ht="15.75" thickBot="1">
      <c r="A29" s="50" t="s">
        <v>20</v>
      </c>
      <c r="B29" s="51" t="s">
        <v>8</v>
      </c>
      <c r="C29" s="52" t="s">
        <v>10</v>
      </c>
      <c r="D29" s="53">
        <v>0</v>
      </c>
      <c r="E29" s="54">
        <v>3</v>
      </c>
      <c r="G29" s="18"/>
      <c r="H29" s="18"/>
      <c r="I29" s="18"/>
      <c r="J29" s="18"/>
      <c r="K29" s="18"/>
      <c r="L29" s="18"/>
      <c r="M29" s="18"/>
    </row>
    <row r="30" spans="1:16" ht="16.5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6" ht="15.75" thickTop="1">
      <c r="A31" s="57" t="s">
        <v>33</v>
      </c>
      <c r="B31" s="46"/>
      <c r="C31" s="47"/>
      <c r="D31" s="55"/>
      <c r="E31" s="56"/>
      <c r="F31" s="18"/>
      <c r="G31" s="18"/>
      <c r="H31" s="18"/>
      <c r="I31" s="18"/>
      <c r="J31" s="18"/>
      <c r="K31" s="18"/>
      <c r="L31" s="18"/>
      <c r="M31" s="18"/>
    </row>
    <row r="32" spans="1:16" ht="15.75" thickBot="1">
      <c r="A32" s="50" t="s">
        <v>10</v>
      </c>
      <c r="B32" s="51" t="s">
        <v>8</v>
      </c>
      <c r="C32" s="52" t="s">
        <v>12</v>
      </c>
      <c r="D32" s="53">
        <v>1</v>
      </c>
      <c r="E32" s="54">
        <v>2</v>
      </c>
      <c r="F32" s="18"/>
      <c r="G32" s="18"/>
      <c r="H32" s="18"/>
      <c r="I32" s="18"/>
      <c r="J32" s="18"/>
      <c r="K32" s="18"/>
      <c r="L32" s="18"/>
      <c r="M32" s="18"/>
    </row>
    <row r="33" spans="1:18" ht="15.75" thickTop="1">
      <c r="A33" s="57" t="s">
        <v>33</v>
      </c>
      <c r="B33" s="46"/>
      <c r="C33" s="47"/>
      <c r="D33" s="55"/>
      <c r="E33" s="56"/>
      <c r="F33" s="18"/>
      <c r="G33" s="18"/>
      <c r="H33" s="18"/>
      <c r="I33" s="18"/>
      <c r="J33" s="18"/>
      <c r="K33" s="18"/>
      <c r="L33" s="18"/>
      <c r="M33" s="18"/>
    </row>
    <row r="34" spans="1:18" ht="15.75" thickBot="1">
      <c r="A34" s="50" t="s">
        <v>19</v>
      </c>
      <c r="B34" s="51"/>
      <c r="C34" s="52" t="s">
        <v>20</v>
      </c>
      <c r="D34" s="53">
        <v>3</v>
      </c>
      <c r="E34" s="54">
        <v>0</v>
      </c>
      <c r="F34" s="18"/>
      <c r="G34" s="18"/>
      <c r="H34" s="18"/>
      <c r="I34" s="18"/>
      <c r="J34" s="18"/>
      <c r="K34" s="18"/>
      <c r="L34" s="18"/>
      <c r="M34" s="18"/>
    </row>
    <row r="35" spans="1:18" ht="15.75" thickTop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8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8"/>
      <c r="P39" s="18"/>
      <c r="Q39" s="18"/>
      <c r="R39" s="18"/>
    </row>
    <row r="72" spans="4:18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4:18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4:18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4:18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4:18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4:18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4:18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4:18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4:18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6:16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6:16">
      <c r="N82" s="18"/>
      <c r="O82" s="18"/>
      <c r="P82" s="18"/>
    </row>
    <row r="83" spans="6:16">
      <c r="N83" s="18"/>
      <c r="O83" s="18"/>
      <c r="P83" s="18"/>
    </row>
    <row r="84" spans="6:16">
      <c r="N84" s="18"/>
      <c r="O84" s="18"/>
      <c r="P84" s="18"/>
    </row>
    <row r="85" spans="6:16">
      <c r="N85" s="18"/>
      <c r="O85" s="18"/>
      <c r="P85" s="18"/>
    </row>
  </sheetData>
  <pageMargins left="0" right="0" top="0" bottom="0" header="0" footer="0"/>
  <pageSetup paperSize="9" scale="90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R81"/>
  <sheetViews>
    <sheetView workbookViewId="0">
      <selection activeCell="C28" sqref="C28"/>
    </sheetView>
  </sheetViews>
  <sheetFormatPr baseColWidth="10" defaultRowHeight="15"/>
  <cols>
    <col min="1" max="1" width="23.7109375" style="15" customWidth="1"/>
    <col min="2" max="2" width="4.140625" style="15" customWidth="1"/>
    <col min="3" max="3" width="20.140625" style="15" customWidth="1"/>
    <col min="4" max="5" width="5.42578125" style="15" customWidth="1"/>
    <col min="6" max="6" width="4.42578125" style="15" customWidth="1"/>
    <col min="7" max="7" width="22.7109375" style="15" customWidth="1"/>
    <col min="8" max="8" width="5.28515625" style="15" customWidth="1"/>
    <col min="9" max="9" width="5" style="15" customWidth="1"/>
    <col min="10" max="10" width="4.42578125" style="15" customWidth="1"/>
    <col min="11" max="11" width="4.5703125" style="15" customWidth="1"/>
    <col min="12" max="12" width="5" style="15" customWidth="1"/>
    <col min="13" max="13" width="4.5703125" style="15" customWidth="1"/>
    <col min="14" max="14" width="10.7109375" style="15" customWidth="1"/>
    <col min="15" max="15" width="5" style="15" customWidth="1"/>
    <col min="16" max="16" width="19.7109375" style="15" customWidth="1"/>
    <col min="17" max="17" width="5.28515625" style="15" customWidth="1"/>
    <col min="18" max="18" width="6" style="15" customWidth="1"/>
    <col min="19" max="16384" width="11.42578125" style="15"/>
  </cols>
  <sheetData>
    <row r="6" spans="1:16" ht="6.75" customHeight="1"/>
    <row r="7" spans="1:16" ht="18.75">
      <c r="B7" s="16" t="s">
        <v>11</v>
      </c>
      <c r="C7" s="17"/>
      <c r="D7" s="17"/>
      <c r="E7" s="17"/>
      <c r="F7" s="17"/>
      <c r="G7" s="17"/>
      <c r="H7" s="17"/>
      <c r="I7" s="17"/>
      <c r="J7" s="17"/>
      <c r="K7" s="16"/>
      <c r="P7" s="18"/>
    </row>
    <row r="9" spans="1:16">
      <c r="A9" s="18"/>
      <c r="B9" s="20" t="s">
        <v>17</v>
      </c>
      <c r="C9" s="21"/>
      <c r="D9" s="21"/>
      <c r="E9" s="21"/>
      <c r="F9" s="21"/>
      <c r="G9" s="21"/>
      <c r="H9" s="43"/>
      <c r="I9" s="43"/>
      <c r="J9" s="43"/>
      <c r="K9" s="43"/>
      <c r="L9" s="43"/>
      <c r="M9" s="43"/>
      <c r="N9" s="43"/>
      <c r="O9" s="43"/>
      <c r="P9" s="43"/>
    </row>
    <row r="10" spans="1:16" ht="6" customHeight="1">
      <c r="A10" s="18"/>
      <c r="G10" s="18"/>
      <c r="M10" s="18"/>
      <c r="O10" s="22"/>
      <c r="P10" s="18"/>
    </row>
    <row r="11" spans="1:16" ht="6.75" customHeight="1">
      <c r="A11" s="18"/>
      <c r="G11" s="18"/>
      <c r="M11" s="18"/>
      <c r="O11" s="22"/>
      <c r="P11" s="18"/>
    </row>
    <row r="12" spans="1:16">
      <c r="B12" s="58"/>
      <c r="C12" s="59" t="s">
        <v>43</v>
      </c>
      <c r="D12" s="60" t="s">
        <v>44</v>
      </c>
      <c r="E12" s="61"/>
      <c r="F12" s="61"/>
      <c r="G12" s="61"/>
      <c r="H12" s="61"/>
      <c r="I12" s="61"/>
      <c r="J12" s="61"/>
      <c r="K12" s="61"/>
      <c r="P12" s="18"/>
    </row>
    <row r="13" spans="1:16" ht="15.75" thickBot="1">
      <c r="A13" s="34" t="s">
        <v>28</v>
      </c>
      <c r="F13" s="18"/>
      <c r="G13" s="18"/>
      <c r="H13" s="18"/>
      <c r="I13" s="18"/>
      <c r="J13" s="18"/>
      <c r="K13" s="18"/>
      <c r="L13" s="18"/>
      <c r="M13" s="18"/>
      <c r="N13" s="18"/>
      <c r="P13" s="18"/>
    </row>
    <row r="14" spans="1:16" ht="16.5" thickBot="1">
      <c r="B14" s="18"/>
      <c r="C14" s="18"/>
      <c r="D14" s="18"/>
      <c r="E14" s="18"/>
      <c r="F14" s="24"/>
      <c r="G14" s="32" t="s">
        <v>0</v>
      </c>
      <c r="H14" s="30" t="s">
        <v>1</v>
      </c>
      <c r="I14" s="30" t="s">
        <v>2</v>
      </c>
      <c r="J14" s="30" t="s">
        <v>3</v>
      </c>
      <c r="K14" s="30" t="s">
        <v>4</v>
      </c>
      <c r="L14" s="30" t="s">
        <v>5</v>
      </c>
      <c r="M14" s="30" t="s">
        <v>6</v>
      </c>
      <c r="N14" s="31" t="s">
        <v>7</v>
      </c>
      <c r="O14" s="18"/>
      <c r="P14" s="18"/>
    </row>
    <row r="15" spans="1:16" ht="15.75">
      <c r="A15" s="41" t="s">
        <v>13</v>
      </c>
      <c r="B15" s="42"/>
      <c r="C15" s="42"/>
      <c r="D15" s="18"/>
      <c r="E15" s="18"/>
      <c r="F15" s="62">
        <v>1</v>
      </c>
      <c r="G15" s="63" t="s">
        <v>10</v>
      </c>
      <c r="H15" s="64">
        <f>COUNT(D21)</f>
        <v>1</v>
      </c>
      <c r="I15" s="64">
        <f>IF(D21&gt;E21,1,0)</f>
        <v>1</v>
      </c>
      <c r="J15" s="64">
        <f>IF(D21&lt;E21,1,0)</f>
        <v>0</v>
      </c>
      <c r="K15" s="64">
        <f>VALUE(D21)</f>
        <v>3</v>
      </c>
      <c r="L15" s="64">
        <f>VALUE(E21)</f>
        <v>0</v>
      </c>
      <c r="M15" s="64">
        <f>AVERAGE(K15-L15)</f>
        <v>3</v>
      </c>
      <c r="N15" s="64"/>
      <c r="O15" s="18"/>
      <c r="P15" s="18"/>
    </row>
    <row r="16" spans="1:16" ht="15.75">
      <c r="A16" s="40" t="s">
        <v>14</v>
      </c>
      <c r="B16" s="40"/>
      <c r="C16" s="40"/>
      <c r="D16" s="18"/>
      <c r="E16" s="18"/>
      <c r="F16" s="26">
        <v>2</v>
      </c>
      <c r="G16" s="33" t="s">
        <v>9</v>
      </c>
      <c r="H16" s="25">
        <f>COUNT(E21)</f>
        <v>1</v>
      </c>
      <c r="I16" s="25">
        <f>IF(E21&gt;D21,1,0)</f>
        <v>0</v>
      </c>
      <c r="J16" s="25">
        <f>IF(E21&lt;D21,1,0)</f>
        <v>1</v>
      </c>
      <c r="K16" s="25">
        <f>VALUE(E21)</f>
        <v>0</v>
      </c>
      <c r="L16" s="25">
        <f>VALUE(D21)</f>
        <v>3</v>
      </c>
      <c r="M16" s="25">
        <f>AVERAGE(K16-L16)</f>
        <v>-3</v>
      </c>
      <c r="N16" s="37"/>
      <c r="O16" s="18"/>
      <c r="P16" s="18"/>
    </row>
    <row r="17" spans="1:18">
      <c r="D17" s="18"/>
      <c r="E17" s="18"/>
      <c r="F17" s="18"/>
      <c r="G17" s="18"/>
    </row>
    <row r="18" spans="1: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8" ht="15.75" thickBot="1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8" ht="16.5" thickTop="1">
      <c r="A20" s="45" t="s">
        <v>35</v>
      </c>
      <c r="B20" s="46"/>
      <c r="C20" s="47"/>
      <c r="D20" s="48"/>
      <c r="E20" s="49"/>
      <c r="F20" s="18"/>
      <c r="G20" s="18"/>
      <c r="H20" s="18"/>
      <c r="I20" s="18"/>
      <c r="J20" s="18"/>
      <c r="K20" s="18"/>
      <c r="L20" s="18"/>
      <c r="M20" s="18"/>
    </row>
    <row r="21" spans="1:18" ht="15.75" thickBot="1">
      <c r="A21" s="65" t="s">
        <v>10</v>
      </c>
      <c r="B21" s="51" t="s">
        <v>8</v>
      </c>
      <c r="C21" s="52" t="s">
        <v>27</v>
      </c>
      <c r="D21" s="53">
        <v>3</v>
      </c>
      <c r="E21" s="54">
        <v>0</v>
      </c>
      <c r="F21" s="18"/>
      <c r="G21" s="18"/>
      <c r="H21" s="18"/>
      <c r="I21" s="18"/>
      <c r="J21" s="18"/>
      <c r="K21" s="18"/>
      <c r="L21" s="18"/>
      <c r="M21" s="18"/>
    </row>
    <row r="22" spans="1:18" ht="16.5" thickTop="1">
      <c r="A22" s="28"/>
      <c r="C22" s="18"/>
      <c r="D22" s="18"/>
      <c r="E22" s="18"/>
      <c r="F22" s="18"/>
      <c r="G22" s="18"/>
      <c r="H22" s="18"/>
      <c r="I22" s="18"/>
      <c r="J22" s="18"/>
    </row>
    <row r="23" spans="1:18">
      <c r="A23" s="18"/>
      <c r="B23" s="18"/>
      <c r="C23" s="18"/>
      <c r="D23" s="18"/>
      <c r="E23" s="18"/>
      <c r="G23" s="18"/>
      <c r="H23" s="18"/>
      <c r="I23" s="18"/>
      <c r="J23" s="18"/>
      <c r="K23" s="18"/>
      <c r="L23" s="18"/>
      <c r="M23" s="19"/>
    </row>
    <row r="24" spans="1:18">
      <c r="A24" s="18"/>
      <c r="B24" s="18"/>
      <c r="C24" s="18"/>
      <c r="D24" s="18"/>
      <c r="E24" s="18"/>
      <c r="F24" s="18"/>
    </row>
    <row r="25" spans="1:18">
      <c r="A25" s="18"/>
      <c r="B25" s="18"/>
      <c r="C25" s="18"/>
      <c r="D25" s="18"/>
      <c r="E25" s="18"/>
      <c r="F25" s="18"/>
    </row>
    <row r="26" spans="1:18">
      <c r="A26" s="18"/>
      <c r="B26" s="18"/>
      <c r="C26" s="18"/>
      <c r="D26" s="18"/>
      <c r="E26" s="18"/>
      <c r="F26" s="18"/>
    </row>
    <row r="27" spans="1:18">
      <c r="A27" s="18"/>
      <c r="B27" s="18"/>
      <c r="C27" s="18"/>
      <c r="D27" s="18"/>
      <c r="E27" s="18"/>
      <c r="F27" s="18"/>
    </row>
    <row r="28" spans="1:18">
      <c r="A28" s="18"/>
      <c r="B28" s="18"/>
      <c r="C28" s="18"/>
      <c r="D28" s="18"/>
      <c r="E28" s="18"/>
      <c r="F28" s="18"/>
    </row>
    <row r="29" spans="1:18">
      <c r="A29" s="18"/>
      <c r="B29" s="18"/>
      <c r="C29" s="18"/>
      <c r="D29" s="18"/>
      <c r="E29" s="18"/>
      <c r="F29" s="18"/>
    </row>
    <row r="30" spans="1:18">
      <c r="A30" s="18"/>
      <c r="B30" s="18"/>
      <c r="C30" s="18"/>
      <c r="D30" s="18"/>
      <c r="E30" s="18"/>
      <c r="F30" s="18"/>
    </row>
    <row r="31" spans="1:1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8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8"/>
      <c r="P35" s="18"/>
      <c r="Q35" s="18"/>
      <c r="R35" s="18"/>
    </row>
    <row r="68" spans="4:18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4:18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4:18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4:18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4:18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4:18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4:18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4:18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4:18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4:18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4:18">
      <c r="N78" s="18"/>
      <c r="O78" s="18"/>
      <c r="P78" s="18"/>
    </row>
    <row r="79" spans="4:18">
      <c r="N79" s="18"/>
      <c r="O79" s="18"/>
      <c r="P79" s="18"/>
    </row>
    <row r="80" spans="4:18">
      <c r="N80" s="18"/>
      <c r="O80" s="18"/>
      <c r="P80" s="18"/>
    </row>
    <row r="81" spans="14:16">
      <c r="N81" s="18"/>
      <c r="O81" s="18"/>
      <c r="P81" s="18"/>
    </row>
  </sheetData>
  <pageMargins left="0" right="0" top="0" bottom="0" header="0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topLeftCell="A7" workbookViewId="0">
      <selection activeCell="M19" sqref="M19"/>
    </sheetView>
  </sheetViews>
  <sheetFormatPr baseColWidth="10" defaultRowHeight="15"/>
  <cols>
    <col min="1" max="1" width="23.28515625" customWidth="1"/>
    <col min="2" max="2" width="4.140625" customWidth="1"/>
    <col min="3" max="3" width="20.140625" customWidth="1"/>
    <col min="4" max="4" width="5.42578125" customWidth="1"/>
    <col min="5" max="5" width="5.5703125" customWidth="1"/>
    <col min="6" max="6" width="4.42578125" customWidth="1"/>
    <col min="7" max="7" width="22.85546875" customWidth="1"/>
    <col min="8" max="8" width="5.28515625" customWidth="1"/>
    <col min="9" max="9" width="5" customWidth="1"/>
    <col min="10" max="10" width="4.42578125" customWidth="1"/>
    <col min="11" max="11" width="4.5703125" customWidth="1"/>
    <col min="12" max="12" width="5" customWidth="1"/>
    <col min="13" max="13" width="4.5703125" customWidth="1"/>
    <col min="14" max="14" width="10.7109375" customWidth="1"/>
    <col min="15" max="15" width="5" customWidth="1"/>
    <col min="16" max="16" width="19.7109375" customWidth="1"/>
    <col min="17" max="17" width="5.28515625" customWidth="1"/>
    <col min="18" max="18" width="6" customWidth="1"/>
  </cols>
  <sheetData>
    <row r="1" spans="1:16" s="1" customFormat="1"/>
    <row r="2" spans="1:16" s="1" customFormat="1"/>
    <row r="3" spans="1:16" s="1" customFormat="1"/>
    <row r="6" spans="1:16" ht="6.75" customHeight="1"/>
    <row r="7" spans="1:16" ht="18.75">
      <c r="A7" s="1"/>
      <c r="B7" s="2" t="s">
        <v>11</v>
      </c>
      <c r="C7" s="3"/>
      <c r="D7" s="3"/>
      <c r="E7" s="3"/>
      <c r="F7" s="3"/>
      <c r="G7" s="3"/>
      <c r="H7" s="3"/>
      <c r="I7" s="3"/>
      <c r="J7" s="3"/>
      <c r="K7" s="2"/>
      <c r="L7" s="1"/>
      <c r="M7" s="1"/>
      <c r="N7" s="1"/>
      <c r="O7" s="1"/>
      <c r="P7" s="4"/>
    </row>
    <row r="9" spans="1:16">
      <c r="A9" s="4"/>
      <c r="B9" s="20" t="s">
        <v>17</v>
      </c>
      <c r="C9" s="6"/>
      <c r="D9" s="6"/>
      <c r="E9" s="6"/>
      <c r="F9" s="6"/>
      <c r="G9" s="6"/>
      <c r="H9" s="43"/>
      <c r="I9" s="43"/>
      <c r="J9" s="43"/>
      <c r="K9" s="43"/>
      <c r="L9" s="43"/>
      <c r="M9" s="43"/>
      <c r="N9" s="43"/>
      <c r="O9" s="43"/>
      <c r="P9" s="43"/>
    </row>
    <row r="10" spans="1:16" ht="7.5" customHeight="1">
      <c r="A10" s="18"/>
      <c r="B10" s="15"/>
      <c r="C10" s="15"/>
      <c r="D10" s="15"/>
      <c r="E10" s="15"/>
      <c r="F10" s="15"/>
      <c r="G10" s="18"/>
      <c r="H10" s="15"/>
      <c r="I10" s="15"/>
      <c r="J10" s="15"/>
      <c r="K10" s="15"/>
      <c r="L10" s="15"/>
      <c r="M10" s="18"/>
      <c r="N10" s="15"/>
      <c r="O10" s="15"/>
      <c r="P10" s="4"/>
    </row>
    <row r="11" spans="1:16" ht="6" customHeight="1">
      <c r="A11" s="18"/>
      <c r="B11" s="15"/>
      <c r="C11" s="15"/>
      <c r="D11" s="15"/>
      <c r="E11" s="15"/>
      <c r="F11" s="15"/>
      <c r="G11" s="18"/>
      <c r="H11" s="15"/>
      <c r="I11" s="15"/>
      <c r="J11" s="15"/>
      <c r="K11" s="15"/>
      <c r="L11" s="15"/>
      <c r="M11" s="18"/>
      <c r="N11" s="15"/>
      <c r="O11" s="15"/>
      <c r="P11" s="4"/>
    </row>
    <row r="12" spans="1:16">
      <c r="A12" s="1"/>
      <c r="B12" s="58"/>
      <c r="C12" s="59" t="s">
        <v>43</v>
      </c>
      <c r="D12" s="60" t="s">
        <v>44</v>
      </c>
      <c r="E12" s="61"/>
      <c r="F12" s="61"/>
      <c r="G12" s="61"/>
      <c r="H12" s="61"/>
      <c r="I12" s="61"/>
      <c r="J12" s="61"/>
      <c r="K12" s="61"/>
      <c r="L12" s="1"/>
      <c r="M12" s="1"/>
      <c r="N12" s="1"/>
      <c r="O12" s="1"/>
      <c r="P12" s="4"/>
    </row>
    <row r="13" spans="1:16" ht="15.75" thickBot="1">
      <c r="A13" s="13" t="s">
        <v>24</v>
      </c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1"/>
      <c r="P13" s="4"/>
    </row>
    <row r="14" spans="1:16" ht="16.5" thickBot="1">
      <c r="D14" s="39"/>
      <c r="E14" s="39"/>
      <c r="F14" s="38"/>
      <c r="G14" s="11" t="s">
        <v>0</v>
      </c>
      <c r="H14" s="9" t="s">
        <v>1</v>
      </c>
      <c r="I14" s="9" t="s">
        <v>2</v>
      </c>
      <c r="J14" s="9" t="s">
        <v>3</v>
      </c>
      <c r="K14" s="9" t="s">
        <v>4</v>
      </c>
      <c r="L14" s="9" t="s">
        <v>5</v>
      </c>
      <c r="M14" s="9" t="s">
        <v>6</v>
      </c>
      <c r="N14" s="10" t="s">
        <v>7</v>
      </c>
      <c r="O14" s="4"/>
      <c r="P14" s="4"/>
    </row>
    <row r="15" spans="1:16" ht="16.5" thickBot="1">
      <c r="A15" s="41" t="s">
        <v>13</v>
      </c>
      <c r="B15" s="42"/>
      <c r="C15" s="42"/>
      <c r="D15" s="4"/>
      <c r="E15" s="4"/>
      <c r="F15" s="62">
        <v>1</v>
      </c>
      <c r="G15" s="63" t="s">
        <v>12</v>
      </c>
      <c r="H15" s="64">
        <f>COUNT(E24,D29,E32)</f>
        <v>3</v>
      </c>
      <c r="I15" s="64">
        <f>IF(E24&gt;D24,1,0)+IF(D29&gt;E29,1,0)+IF(E32&gt;D32,1,0)</f>
        <v>3</v>
      </c>
      <c r="J15" s="64">
        <f>IF(E24&lt;D24,1,0)+IF(D29&lt;E29,1,0)+IF(E32&lt;D32,1,0)</f>
        <v>0</v>
      </c>
      <c r="K15" s="64">
        <f>VALUE(E24+D29+E32)</f>
        <v>14</v>
      </c>
      <c r="L15" s="64">
        <f>VALUE(D24+E29+D32)</f>
        <v>1</v>
      </c>
      <c r="M15" s="64">
        <f>AVERAGE(K15-L15)</f>
        <v>13</v>
      </c>
      <c r="N15" s="64"/>
      <c r="O15" s="4"/>
      <c r="P15" s="4"/>
    </row>
    <row r="16" spans="1:16" ht="16.5" thickBot="1">
      <c r="A16" s="40" t="s">
        <v>14</v>
      </c>
      <c r="B16" s="40"/>
      <c r="C16" s="40"/>
      <c r="D16" s="39"/>
      <c r="E16" s="39"/>
      <c r="F16" s="23">
        <v>2</v>
      </c>
      <c r="G16" s="12" t="s">
        <v>23</v>
      </c>
      <c r="H16" s="7">
        <f>COUNT(D22,D29,D34)</f>
        <v>3</v>
      </c>
      <c r="I16" s="7">
        <f>IF(D22&gt;E22,1,0)+IF(E29&gt;D29,1,0)+IF(D34&gt;E34,1,0)</f>
        <v>0</v>
      </c>
      <c r="J16" s="7">
        <f>IF(D22&lt;E22,1,0)+IF(E29&lt;D29,1,0)+IF(D34&lt;E34,1,0)</f>
        <v>3</v>
      </c>
      <c r="K16" s="7">
        <f>VALUE(D22+E29+D34)</f>
        <v>0</v>
      </c>
      <c r="L16" s="7">
        <f>VALUE(E22+D29+E34)</f>
        <v>15</v>
      </c>
      <c r="M16" s="7">
        <f>AVERAGE(K16-L16)</f>
        <v>-15</v>
      </c>
      <c r="N16" s="14"/>
      <c r="O16" s="4"/>
      <c r="P16" s="4"/>
    </row>
    <row r="17" spans="1:16">
      <c r="A17" s="4"/>
      <c r="B17" s="4"/>
      <c r="C17" s="4"/>
      <c r="D17" s="4"/>
      <c r="E17" s="4"/>
      <c r="F17" s="23">
        <v>3</v>
      </c>
      <c r="G17" s="12" t="s">
        <v>21</v>
      </c>
      <c r="H17" s="7">
        <f>COUNT(E22,E27,D32)</f>
        <v>3</v>
      </c>
      <c r="I17" s="7">
        <f>IF(E22&gt;D22,1,0)+IF(E27&gt;D27,1,0)+IF(D32&gt;E32,1,0)</f>
        <v>2</v>
      </c>
      <c r="J17" s="8">
        <f>IF(E22&lt;D22,1,0)+IF(E27&lt;D27,1,0)+IF(D32&lt;E32,1,0)</f>
        <v>1</v>
      </c>
      <c r="K17" s="7">
        <f>VALUE(E22+E27+D32)</f>
        <v>9</v>
      </c>
      <c r="L17" s="7">
        <f>VALUE(D22+D27+E32)</f>
        <v>6</v>
      </c>
      <c r="M17" s="7">
        <f>AVERAGE(K17-L17)</f>
        <v>3</v>
      </c>
      <c r="N17" s="14"/>
      <c r="O17" s="4"/>
      <c r="P17" s="4"/>
    </row>
    <row r="18" spans="1:16" s="15" customFormat="1">
      <c r="A18" s="18"/>
      <c r="B18" s="18"/>
      <c r="C18" s="18"/>
      <c r="D18" s="18"/>
      <c r="E18" s="18"/>
      <c r="F18" s="44">
        <v>4</v>
      </c>
      <c r="G18" s="33" t="s">
        <v>22</v>
      </c>
      <c r="H18" s="25">
        <f>COUNT(D24,D27,E34)</f>
        <v>3</v>
      </c>
      <c r="I18" s="25">
        <f>IF(D24&lt;E24,1,0)+IF(D27&lt;E27,1,0)+IF(E34&lt;D34,1,0)</f>
        <v>2</v>
      </c>
      <c r="J18" s="29">
        <f>IF(D24&lt;E24,1,0)+IF(D27&lt;E27,1,0)+IF(E34&lt;D34,1,0)</f>
        <v>2</v>
      </c>
      <c r="K18" s="25">
        <f>VALUE(D24+D27+E34)</f>
        <v>7</v>
      </c>
      <c r="L18" s="25">
        <f>VALUE(E24+E27+D34)</f>
        <v>8</v>
      </c>
      <c r="M18" s="25">
        <f>AVERAGE(K18-L18)</f>
        <v>-1</v>
      </c>
      <c r="N18" s="37"/>
      <c r="O18" s="18"/>
      <c r="P18" s="18"/>
    </row>
    <row r="19" spans="1:1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6.5" thickTop="1">
      <c r="A21" s="45" t="s">
        <v>36</v>
      </c>
      <c r="B21" s="46"/>
      <c r="C21" s="47"/>
      <c r="D21" s="48"/>
      <c r="E21" s="49"/>
      <c r="F21" s="4"/>
      <c r="G21" s="4"/>
      <c r="H21" s="4"/>
      <c r="I21" s="4"/>
      <c r="J21" s="4"/>
      <c r="K21" s="4"/>
      <c r="L21" s="4"/>
      <c r="M21" s="4"/>
    </row>
    <row r="22" spans="1:16" ht="15.75" thickBot="1">
      <c r="A22" s="50" t="s">
        <v>25</v>
      </c>
      <c r="B22" s="51" t="s">
        <v>8</v>
      </c>
      <c r="C22" s="52" t="s">
        <v>21</v>
      </c>
      <c r="D22" s="53">
        <v>0</v>
      </c>
      <c r="E22" s="54">
        <v>5</v>
      </c>
      <c r="F22" s="4"/>
      <c r="G22" s="15"/>
      <c r="H22" s="4"/>
      <c r="I22" s="4"/>
      <c r="J22" s="4"/>
      <c r="K22" s="4"/>
      <c r="L22" s="4"/>
      <c r="M22" s="4"/>
    </row>
    <row r="23" spans="1:16" s="15" customFormat="1" ht="16.5" thickTop="1">
      <c r="A23" s="45" t="s">
        <v>37</v>
      </c>
      <c r="B23" s="46"/>
      <c r="C23" s="47"/>
      <c r="D23" s="48"/>
      <c r="E23" s="49"/>
      <c r="F23" s="18"/>
      <c r="G23" s="18"/>
      <c r="H23" s="18"/>
      <c r="I23" s="18"/>
      <c r="J23" s="18"/>
      <c r="K23" s="18"/>
      <c r="L23" s="18"/>
      <c r="M23" s="18"/>
    </row>
    <row r="24" spans="1:16" ht="15.75" thickBot="1">
      <c r="A24" s="50" t="s">
        <v>22</v>
      </c>
      <c r="B24" s="51"/>
      <c r="C24" s="52" t="s">
        <v>12</v>
      </c>
      <c r="D24" s="53">
        <v>0</v>
      </c>
      <c r="E24" s="54">
        <v>5</v>
      </c>
      <c r="F24" s="4"/>
      <c r="G24" s="4"/>
      <c r="H24" s="4"/>
      <c r="I24" s="4"/>
      <c r="J24" s="4"/>
      <c r="K24" s="4"/>
      <c r="L24" s="4"/>
      <c r="M24" s="4"/>
    </row>
    <row r="25" spans="1:16" ht="16.5" thickTop="1" thickBot="1">
      <c r="A25" s="4"/>
      <c r="B25" s="4"/>
      <c r="C25" s="4"/>
      <c r="D25" s="4"/>
      <c r="E25" s="4"/>
      <c r="F25" s="1"/>
      <c r="G25" s="4"/>
      <c r="H25" s="4"/>
      <c r="I25" s="4"/>
      <c r="J25" s="4"/>
      <c r="K25" s="4"/>
      <c r="L25" s="4"/>
      <c r="M25" s="5"/>
    </row>
    <row r="26" spans="1:16" ht="15.75" thickTop="1">
      <c r="A26" s="45" t="s">
        <v>38</v>
      </c>
      <c r="B26" s="46"/>
      <c r="C26" s="47"/>
      <c r="D26" s="55"/>
      <c r="E26" s="56"/>
      <c r="F26" s="1"/>
      <c r="G26" s="4"/>
      <c r="H26" s="4"/>
      <c r="I26" s="4"/>
      <c r="J26" s="4"/>
      <c r="K26" s="4"/>
      <c r="L26" s="4"/>
      <c r="M26" s="4"/>
    </row>
    <row r="27" spans="1:16" ht="15.75" thickBot="1">
      <c r="A27" s="50" t="s">
        <v>22</v>
      </c>
      <c r="B27" s="51" t="s">
        <v>8</v>
      </c>
      <c r="C27" s="52" t="s">
        <v>21</v>
      </c>
      <c r="D27" s="53">
        <v>2</v>
      </c>
      <c r="E27" s="54">
        <v>3</v>
      </c>
      <c r="F27" s="1"/>
      <c r="G27" s="4"/>
      <c r="H27" s="4"/>
      <c r="I27" s="4"/>
      <c r="J27" s="4"/>
      <c r="K27" s="4"/>
      <c r="L27" s="4"/>
      <c r="M27" s="4"/>
    </row>
    <row r="28" spans="1:16" s="15" customFormat="1" ht="15.75" thickTop="1">
      <c r="A28" s="45" t="s">
        <v>39</v>
      </c>
      <c r="B28" s="46"/>
      <c r="C28" s="47"/>
      <c r="D28" s="55"/>
      <c r="E28" s="56"/>
      <c r="G28" s="18"/>
      <c r="H28" s="18"/>
      <c r="I28" s="18"/>
      <c r="J28" s="18"/>
      <c r="K28" s="18"/>
      <c r="L28" s="18"/>
      <c r="M28" s="18"/>
    </row>
    <row r="29" spans="1:16" ht="15.75" thickBot="1">
      <c r="A29" s="50" t="s">
        <v>12</v>
      </c>
      <c r="B29" s="51"/>
      <c r="C29" s="52" t="s">
        <v>25</v>
      </c>
      <c r="D29" s="53">
        <v>5</v>
      </c>
      <c r="E29" s="54">
        <v>0</v>
      </c>
      <c r="F29" s="4"/>
      <c r="G29" s="4"/>
      <c r="H29" s="4"/>
      <c r="I29" s="4"/>
      <c r="J29" s="4"/>
      <c r="K29" s="4"/>
      <c r="L29" s="4"/>
      <c r="M29" s="4"/>
    </row>
    <row r="30" spans="1:16" ht="16.5" thickTop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6" ht="15.75" thickTop="1">
      <c r="A31" s="57" t="s">
        <v>40</v>
      </c>
      <c r="B31" s="46"/>
      <c r="C31" s="47"/>
      <c r="D31" s="55"/>
      <c r="E31" s="56"/>
      <c r="F31" s="4"/>
      <c r="G31" s="4"/>
      <c r="H31" s="4"/>
      <c r="I31" s="4"/>
      <c r="J31" s="4"/>
      <c r="K31" s="4"/>
      <c r="L31" s="4"/>
      <c r="M31" s="4"/>
    </row>
    <row r="32" spans="1:16" ht="15.75" thickBot="1">
      <c r="A32" s="50" t="s">
        <v>21</v>
      </c>
      <c r="B32" s="51" t="s">
        <v>8</v>
      </c>
      <c r="C32" s="52" t="s">
        <v>12</v>
      </c>
      <c r="D32" s="53">
        <v>1</v>
      </c>
      <c r="E32" s="54">
        <v>4</v>
      </c>
      <c r="F32" s="4"/>
      <c r="G32" s="4"/>
      <c r="H32" s="4"/>
      <c r="I32" s="4"/>
      <c r="J32" s="4"/>
      <c r="K32" s="4"/>
      <c r="L32" s="4"/>
      <c r="M32" s="4"/>
    </row>
    <row r="33" spans="1:18" s="15" customFormat="1" ht="15.75" thickTop="1">
      <c r="A33" s="57" t="s">
        <v>41</v>
      </c>
      <c r="B33" s="46"/>
      <c r="C33" s="47"/>
      <c r="D33" s="55"/>
      <c r="E33" s="56"/>
      <c r="F33" s="18"/>
      <c r="G33" s="18"/>
      <c r="H33" s="18"/>
      <c r="I33" s="18"/>
      <c r="J33" s="18"/>
      <c r="K33" s="18"/>
      <c r="L33" s="18"/>
      <c r="M33" s="18"/>
    </row>
    <row r="34" spans="1:18" ht="15.75" thickBot="1">
      <c r="A34" s="50" t="s">
        <v>25</v>
      </c>
      <c r="B34" s="51"/>
      <c r="C34" s="52" t="s">
        <v>22</v>
      </c>
      <c r="D34" s="53">
        <v>0</v>
      </c>
      <c r="E34" s="54">
        <v>5</v>
      </c>
      <c r="F34" s="4"/>
      <c r="G34" s="4"/>
      <c r="H34" s="4"/>
      <c r="I34" s="4"/>
      <c r="J34" s="4"/>
      <c r="K34" s="4"/>
      <c r="L34" s="4"/>
      <c r="M34" s="4"/>
    </row>
    <row r="35" spans="1:18" ht="15.75" thickTop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4"/>
    </row>
    <row r="72" spans="4:18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4:18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4:18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4:18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4:18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4:18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4:18"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  <c r="R78" s="1"/>
    </row>
    <row r="79" spans="4:18"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</row>
    <row r="80" spans="4:18"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  <c r="R80" s="1"/>
    </row>
    <row r="81" spans="4:18"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  <c r="R81" s="1"/>
    </row>
    <row r="82" spans="4:18">
      <c r="D82" s="1"/>
      <c r="E82" s="1"/>
      <c r="F82" s="1"/>
      <c r="G82" s="1"/>
      <c r="H82" s="1"/>
      <c r="I82" s="1"/>
      <c r="J82" s="1"/>
      <c r="K82" s="1"/>
      <c r="L82" s="1"/>
      <c r="M82" s="1"/>
      <c r="N82" s="4"/>
      <c r="O82" s="4"/>
      <c r="P82" s="4"/>
      <c r="Q82" s="1"/>
      <c r="R82" s="1"/>
    </row>
    <row r="83" spans="4:18">
      <c r="D83" s="1"/>
      <c r="E83" s="1"/>
      <c r="F83" s="1"/>
      <c r="G83" s="1"/>
      <c r="H83" s="1"/>
      <c r="I83" s="1"/>
      <c r="J83" s="1"/>
      <c r="K83" s="1"/>
      <c r="L83" s="1"/>
      <c r="M83" s="1"/>
      <c r="N83" s="4"/>
      <c r="O83" s="4"/>
      <c r="P83" s="4"/>
      <c r="Q83" s="1"/>
      <c r="R83" s="1"/>
    </row>
    <row r="84" spans="4:18">
      <c r="D84" s="1"/>
      <c r="E84" s="1"/>
      <c r="F84" s="1"/>
      <c r="G84" s="1"/>
      <c r="H84" s="1"/>
      <c r="I84" s="1"/>
      <c r="J84" s="1"/>
      <c r="K84" s="1"/>
      <c r="L84" s="1"/>
      <c r="M84" s="1"/>
      <c r="N84" s="4"/>
      <c r="O84" s="4"/>
      <c r="P84" s="4"/>
      <c r="Q84" s="1"/>
      <c r="R84" s="1"/>
    </row>
    <row r="85" spans="4:18">
      <c r="D85" s="1"/>
      <c r="E85" s="1"/>
      <c r="F85" s="1"/>
      <c r="G85" s="1"/>
      <c r="H85" s="1"/>
      <c r="I85" s="1"/>
      <c r="J85" s="1"/>
      <c r="K85" s="1"/>
      <c r="L85" s="1"/>
      <c r="M85" s="1"/>
      <c r="N85" s="4"/>
      <c r="O85" s="4"/>
      <c r="P85" s="4"/>
      <c r="Q85" s="1"/>
      <c r="R85" s="1"/>
    </row>
    <row r="86" spans="4:18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</sheetData>
  <pageMargins left="0" right="0" top="0" bottom="0" header="0" footer="0"/>
  <pageSetup paperSize="9" orientation="landscape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81"/>
  <sheetViews>
    <sheetView tabSelected="1" workbookViewId="0">
      <selection activeCell="G20" sqref="G20"/>
    </sheetView>
  </sheetViews>
  <sheetFormatPr baseColWidth="10" defaultRowHeight="15"/>
  <cols>
    <col min="1" max="1" width="23.7109375" style="15" customWidth="1"/>
    <col min="2" max="2" width="4.140625" style="15" customWidth="1"/>
    <col min="3" max="3" width="20.140625" style="15" customWidth="1"/>
    <col min="4" max="5" width="5.42578125" style="15" customWidth="1"/>
    <col min="6" max="6" width="4.42578125" style="15" customWidth="1"/>
    <col min="7" max="7" width="22.7109375" style="15" customWidth="1"/>
    <col min="8" max="8" width="5.28515625" style="15" customWidth="1"/>
    <col min="9" max="9" width="5" style="15" customWidth="1"/>
    <col min="10" max="10" width="4.42578125" style="15" customWidth="1"/>
    <col min="11" max="11" width="4.5703125" style="15" customWidth="1"/>
    <col min="12" max="12" width="5" style="15" customWidth="1"/>
    <col min="13" max="13" width="4.5703125" style="15" customWidth="1"/>
    <col min="14" max="14" width="10.7109375" style="15" customWidth="1"/>
    <col min="15" max="15" width="5" style="15" customWidth="1"/>
    <col min="16" max="16" width="19.7109375" style="15" customWidth="1"/>
    <col min="17" max="17" width="5.28515625" style="15" customWidth="1"/>
    <col min="18" max="18" width="6" style="15" customWidth="1"/>
    <col min="19" max="16384" width="11.42578125" style="15"/>
  </cols>
  <sheetData>
    <row r="5" spans="1:16">
      <c r="P5"/>
    </row>
    <row r="6" spans="1:16" ht="6.75" customHeight="1"/>
    <row r="7" spans="1:16" ht="18.75">
      <c r="B7" s="16" t="s">
        <v>11</v>
      </c>
      <c r="C7" s="17"/>
      <c r="D7" s="17"/>
      <c r="E7" s="17"/>
      <c r="F7" s="17"/>
      <c r="G7" s="17"/>
      <c r="H7" s="17"/>
      <c r="I7" s="17"/>
      <c r="J7" s="17"/>
      <c r="K7" s="16"/>
      <c r="P7" s="18"/>
    </row>
    <row r="9" spans="1:16">
      <c r="A9" s="18"/>
      <c r="B9" s="20" t="s">
        <v>17</v>
      </c>
      <c r="C9" s="21"/>
      <c r="D9" s="21"/>
      <c r="E9" s="21"/>
      <c r="F9" s="21"/>
      <c r="G9" s="21"/>
      <c r="H9" s="43"/>
      <c r="I9" s="43"/>
      <c r="J9" s="43"/>
      <c r="K9" s="43"/>
      <c r="L9" s="43"/>
      <c r="M9" s="43"/>
      <c r="N9" s="43"/>
      <c r="O9" s="43"/>
      <c r="P9" s="43"/>
    </row>
    <row r="10" spans="1:16" ht="6" customHeight="1">
      <c r="A10" s="18"/>
      <c r="G10" s="18"/>
      <c r="M10" s="18"/>
      <c r="O10" s="22"/>
      <c r="P10" s="18"/>
    </row>
    <row r="11" spans="1:16" ht="6.75" customHeight="1">
      <c r="A11" s="18"/>
      <c r="G11" s="18"/>
      <c r="M11" s="18"/>
      <c r="O11" s="22"/>
      <c r="P11" s="18"/>
    </row>
    <row r="12" spans="1:16">
      <c r="B12" s="58"/>
      <c r="C12" s="59" t="s">
        <v>43</v>
      </c>
      <c r="D12" s="60" t="s">
        <v>44</v>
      </c>
      <c r="E12" s="61"/>
      <c r="F12" s="61"/>
      <c r="G12" s="61"/>
      <c r="H12" s="61"/>
      <c r="I12" s="61"/>
      <c r="J12" s="61"/>
      <c r="K12" s="61"/>
      <c r="P12" s="18"/>
    </row>
    <row r="13" spans="1:16" ht="15.75" thickBot="1">
      <c r="A13" s="34" t="s">
        <v>29</v>
      </c>
      <c r="F13" s="18"/>
      <c r="G13" s="18"/>
      <c r="H13" s="18"/>
      <c r="I13" s="18"/>
      <c r="J13" s="18"/>
      <c r="K13" s="18"/>
      <c r="L13" s="18"/>
      <c r="M13" s="18"/>
      <c r="N13" s="18"/>
      <c r="P13" s="18"/>
    </row>
    <row r="14" spans="1:16" ht="16.5" thickBot="1">
      <c r="B14" s="18"/>
      <c r="C14" s="18"/>
      <c r="D14" s="18"/>
      <c r="E14" s="18"/>
      <c r="F14" s="24"/>
      <c r="G14" s="32" t="s">
        <v>0</v>
      </c>
      <c r="H14" s="30" t="s">
        <v>1</v>
      </c>
      <c r="I14" s="30" t="s">
        <v>2</v>
      </c>
      <c r="J14" s="30" t="s">
        <v>3</v>
      </c>
      <c r="K14" s="30" t="s">
        <v>4</v>
      </c>
      <c r="L14" s="30" t="s">
        <v>5</v>
      </c>
      <c r="M14" s="30" t="s">
        <v>6</v>
      </c>
      <c r="N14" s="31" t="s">
        <v>7</v>
      </c>
      <c r="O14" s="18"/>
      <c r="P14" s="18"/>
    </row>
    <row r="15" spans="1:16" ht="15.75">
      <c r="A15" s="41" t="s">
        <v>13</v>
      </c>
      <c r="B15" s="42"/>
      <c r="C15" s="42"/>
      <c r="D15" s="18"/>
      <c r="E15" s="18"/>
      <c r="F15" s="23">
        <v>1</v>
      </c>
      <c r="G15" s="35" t="s">
        <v>12</v>
      </c>
      <c r="H15" s="27">
        <f>COUNT(D21)</f>
        <v>1</v>
      </c>
      <c r="I15" s="27">
        <f>IF(D21&gt;E21,1,0)</f>
        <v>0</v>
      </c>
      <c r="J15" s="27">
        <f>IF(D21&lt;E21,1,0)</f>
        <v>1</v>
      </c>
      <c r="K15" s="27">
        <f>VALUE(D21)</f>
        <v>1</v>
      </c>
      <c r="L15" s="27">
        <f>VALUE(E21)</f>
        <v>4</v>
      </c>
      <c r="M15" s="27">
        <f>AVERAGE(K15-L15)</f>
        <v>-3</v>
      </c>
      <c r="N15" s="36"/>
      <c r="O15" s="18"/>
      <c r="P15" s="18"/>
    </row>
    <row r="16" spans="1:16" ht="15.75">
      <c r="A16" s="40" t="s">
        <v>14</v>
      </c>
      <c r="B16" s="40"/>
      <c r="C16" s="40"/>
      <c r="D16" s="18"/>
      <c r="E16" s="18"/>
      <c r="F16" s="67">
        <v>2</v>
      </c>
      <c r="G16" s="68" t="s">
        <v>10</v>
      </c>
      <c r="H16" s="69">
        <f>COUNT(E21)</f>
        <v>1</v>
      </c>
      <c r="I16" s="69">
        <f>IF(E21&gt;D21,1,0)</f>
        <v>1</v>
      </c>
      <c r="J16" s="69">
        <f>IF(E21&lt;D21,1,0)</f>
        <v>0</v>
      </c>
      <c r="K16" s="69">
        <f>VALUE(E21)</f>
        <v>4</v>
      </c>
      <c r="L16" s="69">
        <f>VALUE(D21)</f>
        <v>1</v>
      </c>
      <c r="M16" s="69">
        <f>AVERAGE(K16-L16)</f>
        <v>3</v>
      </c>
      <c r="N16" s="69"/>
      <c r="O16" s="18"/>
      <c r="P16" s="18"/>
    </row>
    <row r="17" spans="1:18">
      <c r="D17" s="18"/>
      <c r="E17" s="18"/>
      <c r="F17" s="18"/>
      <c r="G17" s="18"/>
    </row>
    <row r="18" spans="1: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8" ht="15.75" thickBot="1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8" ht="16.5" thickTop="1">
      <c r="A20" s="45" t="s">
        <v>42</v>
      </c>
      <c r="B20" s="46"/>
      <c r="C20" s="47"/>
      <c r="D20" s="48"/>
      <c r="E20" s="49"/>
      <c r="F20" s="18"/>
      <c r="G20" s="18"/>
      <c r="H20" s="18"/>
      <c r="I20" s="18"/>
      <c r="J20" s="18"/>
      <c r="K20" s="18"/>
      <c r="L20" s="18"/>
      <c r="M20" s="18"/>
    </row>
    <row r="21" spans="1:18" ht="15.75" thickBot="1">
      <c r="A21" s="50" t="s">
        <v>12</v>
      </c>
      <c r="B21" s="51" t="s">
        <v>8</v>
      </c>
      <c r="C21" s="66" t="s">
        <v>10</v>
      </c>
      <c r="D21" s="53">
        <v>1</v>
      </c>
      <c r="E21" s="54">
        <v>4</v>
      </c>
      <c r="F21" s="18"/>
      <c r="G21" s="18"/>
      <c r="H21" s="18"/>
      <c r="I21" s="18"/>
      <c r="J21" s="18"/>
      <c r="K21" s="18"/>
      <c r="L21" s="18"/>
      <c r="M21" s="18"/>
    </row>
    <row r="22" spans="1:18" ht="16.5" thickTop="1">
      <c r="A22" s="28"/>
      <c r="C22" s="18"/>
      <c r="D22" s="18"/>
      <c r="E22" s="18"/>
      <c r="F22" s="18"/>
      <c r="G22" s="18"/>
      <c r="H22" s="18"/>
      <c r="I22" s="18"/>
      <c r="J22" s="18"/>
    </row>
    <row r="23" spans="1:18">
      <c r="A23" s="18"/>
      <c r="B23" s="18"/>
      <c r="C23" s="18"/>
      <c r="D23" s="18"/>
      <c r="E23" s="18"/>
      <c r="G23" s="18"/>
      <c r="H23" s="18"/>
      <c r="I23" s="18"/>
      <c r="J23" s="18"/>
      <c r="K23" s="18"/>
      <c r="L23" s="18"/>
      <c r="M23" s="19"/>
    </row>
    <row r="24" spans="1:18">
      <c r="A24" s="18"/>
      <c r="B24" s="18"/>
      <c r="C24" s="18"/>
      <c r="D24" s="18"/>
      <c r="E24" s="18"/>
      <c r="F24" s="18"/>
    </row>
    <row r="25" spans="1:18">
      <c r="A25" s="18"/>
      <c r="B25" s="18"/>
      <c r="C25" s="18"/>
      <c r="D25" s="18"/>
      <c r="E25" s="18"/>
      <c r="F25" s="18"/>
    </row>
    <row r="26" spans="1:18">
      <c r="A26" s="18"/>
      <c r="B26" s="18"/>
      <c r="C26" s="18"/>
      <c r="D26" s="18"/>
      <c r="E26" s="18"/>
      <c r="F26" s="18"/>
    </row>
    <row r="27" spans="1:18">
      <c r="A27" s="18"/>
      <c r="B27" s="18"/>
      <c r="C27" s="18"/>
      <c r="D27" s="18"/>
      <c r="E27" s="18"/>
      <c r="F27" s="18"/>
    </row>
    <row r="28" spans="1:18">
      <c r="A28" s="18"/>
      <c r="B28" s="18"/>
      <c r="C28" s="18"/>
      <c r="D28" s="18"/>
      <c r="E28" s="18"/>
      <c r="F28" s="18"/>
    </row>
    <row r="29" spans="1:18">
      <c r="A29" s="18"/>
      <c r="B29" s="18"/>
      <c r="C29" s="18"/>
      <c r="D29" s="18"/>
      <c r="E29" s="18"/>
      <c r="F29" s="18"/>
    </row>
    <row r="30" spans="1:18">
      <c r="A30" s="18"/>
      <c r="B30" s="18"/>
      <c r="C30" s="18"/>
      <c r="D30" s="18"/>
      <c r="E30" s="18"/>
      <c r="F30" s="18"/>
    </row>
    <row r="31" spans="1:1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8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8"/>
      <c r="P35" s="18"/>
      <c r="Q35" s="18"/>
      <c r="R35" s="18"/>
    </row>
    <row r="68" spans="4:18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4:18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4:18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4:18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4:18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4:18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4:18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4:18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4:18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4:18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4:18">
      <c r="N78" s="18"/>
      <c r="O78" s="18"/>
      <c r="P78" s="18"/>
    </row>
    <row r="79" spans="4:18">
      <c r="N79" s="18"/>
      <c r="O79" s="18"/>
      <c r="P79" s="18"/>
    </row>
    <row r="80" spans="4:18">
      <c r="N80" s="18"/>
      <c r="O80" s="18"/>
      <c r="P80" s="18"/>
    </row>
    <row r="81" spans="14:16">
      <c r="N81" s="18"/>
      <c r="O81" s="18"/>
      <c r="P81" s="18"/>
    </row>
  </sheetData>
  <pageMargins left="0" right="0" top="0" bottom="0" header="0" footer="0"/>
  <pageSetup paperSize="9"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BENJAMIN FEM</vt:lpstr>
      <vt:lpstr>BENJAMIN MASC</vt:lpstr>
      <vt:lpstr>INFANTIL FEM</vt:lpstr>
      <vt:lpstr>INFANTIL MASC</vt:lpstr>
      <vt:lpstr>JUNIOR MASC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2018-04-19T10:20:42Z</cp:lastPrinted>
  <dcterms:created xsi:type="dcterms:W3CDTF">2018-03-13T09:07:50Z</dcterms:created>
  <dcterms:modified xsi:type="dcterms:W3CDTF">2018-05-07T10:39:02Z</dcterms:modified>
</cp:coreProperties>
</file>