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lex\DOCUMENTOS\TENIS 2022\CAMPEONATOS INSULARES\EQUIPOS JUVENILES\COPA FTIB\FINALES\"/>
    </mc:Choice>
  </mc:AlternateContent>
  <xr:revisionPtr revIDLastSave="0" documentId="8_{412AD9BF-5EBE-4EC2-8F64-BD7274108318}" xr6:coauthVersionLast="47" xr6:coauthVersionMax="47" xr10:uidLastSave="{00000000-0000-0000-0000-000000000000}"/>
  <bookViews>
    <workbookView xWindow="-120" yWindow="-120" windowWidth="29040" windowHeight="15840" tabRatio="675" xr2:uid="{00000000-000D-0000-FFFF-FFFF00000000}"/>
  </bookViews>
  <sheets>
    <sheet name="SUB10M" sheetId="2" r:id="rId1"/>
    <sheet name="ALEM" sheetId="3" r:id="rId2"/>
    <sheet name="INFM" sheetId="10" r:id="rId3"/>
    <sheet name="ALEF" sheetId="11" state="hidden" r:id="rId4"/>
    <sheet name="CADF" sheetId="9" r:id="rId5"/>
  </sheets>
  <definedNames>
    <definedName name="_xlnm._FilterDatabase" localSheetId="0" hidden="1">SUB10M!#REF!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11" l="1"/>
  <c r="K18" i="11"/>
  <c r="M17" i="11"/>
  <c r="K17" i="11"/>
  <c r="H17" i="11"/>
  <c r="G17" i="11"/>
  <c r="F17" i="11"/>
  <c r="E17" i="11"/>
  <c r="D17" i="11"/>
  <c r="H16" i="11"/>
  <c r="G16" i="11"/>
  <c r="I16" i="11" s="1"/>
  <c r="F16" i="11"/>
  <c r="E16" i="11"/>
  <c r="D16" i="11"/>
  <c r="S15" i="11"/>
  <c r="Q15" i="11"/>
  <c r="M15" i="11"/>
  <c r="K15" i="11"/>
  <c r="H15" i="11"/>
  <c r="I15" i="11" s="1"/>
  <c r="G15" i="11"/>
  <c r="F15" i="11"/>
  <c r="E15" i="11"/>
  <c r="D15" i="11"/>
  <c r="S14" i="11"/>
  <c r="Q14" i="11"/>
  <c r="M14" i="11"/>
  <c r="K14" i="11"/>
  <c r="H14" i="11"/>
  <c r="G14" i="11"/>
  <c r="I14" i="11" s="1"/>
  <c r="F14" i="11"/>
  <c r="E14" i="11"/>
  <c r="D14" i="11"/>
  <c r="I17" i="11" l="1"/>
</calcChain>
</file>

<file path=xl/sharedStrings.xml><?xml version="1.0" encoding="utf-8"?>
<sst xmlns="http://schemas.openxmlformats.org/spreadsheetml/2006/main" count="79" uniqueCount="51">
  <si>
    <t>G</t>
  </si>
  <si>
    <t>P</t>
  </si>
  <si>
    <t>J</t>
  </si>
  <si>
    <t xml:space="preserve"> A/F </t>
  </si>
  <si>
    <t xml:space="preserve"> E/C</t>
  </si>
  <si>
    <t>DIF.</t>
  </si>
  <si>
    <t>VS</t>
  </si>
  <si>
    <t>GRUPO A</t>
  </si>
  <si>
    <t>SANTA MARIA TC</t>
  </si>
  <si>
    <t>DESCANSA</t>
  </si>
  <si>
    <t>CT PORTO CRISTO</t>
  </si>
  <si>
    <t>confrontación. Si no se ha disputado la confrontación, el equipo local deberá enviar el acta con la fecha alternativa o el motivo del W.O.</t>
  </si>
  <si>
    <t>CT FELANITX</t>
  </si>
  <si>
    <t>EU MOLL TC</t>
  </si>
  <si>
    <t>FASE GRUPO</t>
  </si>
  <si>
    <t>FASE ELIMINATORIA</t>
  </si>
  <si>
    <t>SUB10 MASCULINO</t>
  </si>
  <si>
    <t>1º GRUPO A</t>
  </si>
  <si>
    <t>1º GRUPO B</t>
  </si>
  <si>
    <t>RKG EQUIPO</t>
  </si>
  <si>
    <t>CT LA SALLE "B"</t>
  </si>
  <si>
    <t>CADETE FEMENINO</t>
  </si>
  <si>
    <t>El primero de grupo jugará la semifinal como local</t>
  </si>
  <si>
    <t>El primero de grupo será el campeón de la competición.</t>
  </si>
  <si>
    <r>
      <t xml:space="preserve">El equipo local deberá enviar el acta a melanie@ftib.es, como máximo, el </t>
    </r>
    <r>
      <rPr>
        <b/>
        <sz val="9"/>
        <rFont val="DIN Pro Light"/>
        <family val="2"/>
      </rPr>
      <t>MARTES</t>
    </r>
    <r>
      <rPr>
        <sz val="9"/>
        <rFont val="DIN Pro Light"/>
        <family val="2"/>
      </rPr>
      <t xml:space="preserve"> siguiente a la fecha programada para la </t>
    </r>
  </si>
  <si>
    <r>
      <t xml:space="preserve">En caso de no recibirla se dará por perdedor al equipo local. </t>
    </r>
    <r>
      <rPr>
        <b/>
        <sz val="9"/>
        <rFont val="DIN Pro Light"/>
        <family val="2"/>
      </rPr>
      <t>Los resultados se actualizarán tras cada jornada según estas normas.</t>
    </r>
  </si>
  <si>
    <t>J.3  10/11 ABRIL</t>
  </si>
  <si>
    <t>J.3  27/28 MARZO</t>
  </si>
  <si>
    <t>J.1 30/31 ENERO</t>
  </si>
  <si>
    <t>COPA FTIB POR EQUIPOS DE MALLORCA JUVENILES 2022</t>
  </si>
  <si>
    <t>ALEVIN MASCULINO</t>
  </si>
  <si>
    <t>ALEVÍN FEMENINO</t>
  </si>
  <si>
    <t>DELTA TC</t>
  </si>
  <si>
    <t>SPORTING TC</t>
  </si>
  <si>
    <t xml:space="preserve">El primero de grupo jugará la final </t>
  </si>
  <si>
    <t>RAFA NADAL CLUB "A"</t>
  </si>
  <si>
    <t>INFANTIL MASCULINO</t>
  </si>
  <si>
    <t>CT MANACOR</t>
  </si>
  <si>
    <t>RAFA NADAL CLUB "B"</t>
  </si>
  <si>
    <t>CT POLLENTIA "B"</t>
  </si>
  <si>
    <t>TC BINISSALEM "A"</t>
  </si>
  <si>
    <t>SANTA MARIA TC "A"</t>
  </si>
  <si>
    <t>SANTA MARIA TC "B"</t>
  </si>
  <si>
    <t>4-1</t>
  </si>
  <si>
    <t>TC BINISSALEM</t>
  </si>
  <si>
    <t>2-1</t>
  </si>
  <si>
    <t>3-0</t>
  </si>
  <si>
    <t>CT POLLENTIA</t>
  </si>
  <si>
    <t>3-2</t>
  </si>
  <si>
    <t>CT LA SALLE</t>
  </si>
  <si>
    <t>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</si>
</sst>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sz val="9"/>
      <name val="Comic Sans MS"/>
      <family val="4"/>
    </font>
    <font>
      <sz val="9"/>
      <name val="DINPro-Bold"/>
      <family val="3"/>
    </font>
    <font>
      <b/>
      <sz val="9"/>
      <name val="DINPro-Bold"/>
      <family val="3"/>
    </font>
    <font>
      <sz val="10"/>
      <name val="Arial"/>
      <family val="2"/>
    </font>
    <font>
      <b/>
      <sz val="10"/>
      <name val="DINPro-Black"/>
      <family val="3"/>
    </font>
    <font>
      <sz val="8"/>
      <name val="DINPro-Bold"/>
      <family val="3"/>
    </font>
    <font>
      <b/>
      <sz val="11"/>
      <color theme="1"/>
      <name val="DINPro-Bold"/>
      <family val="3"/>
    </font>
    <font>
      <sz val="11"/>
      <color theme="1"/>
      <name val="DINPro-Bold"/>
      <family val="3"/>
    </font>
    <font>
      <sz val="10"/>
      <name val="DINPro-Bold"/>
      <family val="3"/>
    </font>
    <font>
      <b/>
      <sz val="11"/>
      <color theme="1"/>
      <name val="DINPro-Regular"/>
      <family val="3"/>
    </font>
    <font>
      <sz val="8"/>
      <color rgb="FFFF0000"/>
      <name val="DINPro-Bold"/>
      <family val="3"/>
    </font>
    <font>
      <b/>
      <sz val="9"/>
      <name val="DINPro-Regular"/>
      <family val="3"/>
    </font>
    <font>
      <u/>
      <sz val="14"/>
      <color theme="1"/>
      <name val="DINPro-Bold"/>
      <family val="3"/>
    </font>
    <font>
      <b/>
      <sz val="9"/>
      <name val="DINPro-Black"/>
      <family val="3"/>
    </font>
    <font>
      <sz val="11"/>
      <name val="DINPro-Bold"/>
      <family val="3"/>
    </font>
    <font>
      <sz val="11"/>
      <name val="Calibri"/>
      <family val="2"/>
      <scheme val="minor"/>
    </font>
    <font>
      <sz val="9"/>
      <name val="DINPro-Regular"/>
      <family val="3"/>
    </font>
    <font>
      <sz val="11"/>
      <name val="DINPro-Regular"/>
      <family val="3"/>
    </font>
    <font>
      <sz val="11"/>
      <color theme="1"/>
      <name val="DINPro-Light"/>
      <family val="3"/>
    </font>
    <font>
      <sz val="11"/>
      <color theme="0"/>
      <name val="Calibri"/>
      <family val="2"/>
      <scheme val="minor"/>
    </font>
    <font>
      <b/>
      <sz val="9"/>
      <color theme="0"/>
      <name val="DINPro-Bold"/>
      <family val="3"/>
    </font>
    <font>
      <sz val="8"/>
      <color theme="0"/>
      <name val="DINPro-Bold"/>
      <family val="3"/>
    </font>
    <font>
      <sz val="9"/>
      <color theme="0"/>
      <name val="DINPro-Bold"/>
      <family val="3"/>
    </font>
    <font>
      <sz val="9"/>
      <color theme="0"/>
      <name val="Comic Sans MS"/>
      <family val="4"/>
    </font>
    <font>
      <sz val="9"/>
      <name val="DIN Pro Light"/>
      <family val="2"/>
    </font>
    <font>
      <b/>
      <sz val="9"/>
      <name val="DIN Pro Light"/>
      <family val="2"/>
    </font>
    <font>
      <sz val="11"/>
      <color rgb="FFFF0000"/>
      <name val="DIN Pro Regular"/>
      <family val="2"/>
    </font>
    <font>
      <sz val="11"/>
      <name val="DIN Pro Regular"/>
      <family val="2"/>
    </font>
    <font>
      <sz val="11"/>
      <color rgb="FF0070C0"/>
      <name val="DINPro-Light"/>
      <family val="3"/>
    </font>
    <font>
      <sz val="11"/>
      <name val="DINPro-Light"/>
      <family val="3"/>
    </font>
    <font>
      <sz val="10"/>
      <color theme="1"/>
      <name val="DINPro-Light"/>
      <family val="3"/>
    </font>
    <font>
      <sz val="11"/>
      <color theme="1"/>
      <name val="DIN Pro Regular"/>
      <family val="2"/>
    </font>
    <font>
      <sz val="11"/>
      <color theme="1"/>
      <name val="DIN Pro Light"/>
      <family val="2"/>
    </font>
    <font>
      <b/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0" borderId="11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1" fillId="0" borderId="7" xfId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/>
    <xf numFmtId="0" fontId="1" fillId="0" borderId="0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2" borderId="7" xfId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3" fillId="2" borderId="0" xfId="0" applyFont="1" applyFill="1"/>
    <xf numFmtId="0" fontId="15" fillId="2" borderId="0" xfId="0" applyFont="1" applyFill="1"/>
    <xf numFmtId="0" fontId="0" fillId="2" borderId="0" xfId="0" applyFill="1" applyBorder="1"/>
    <xf numFmtId="0" fontId="0" fillId="2" borderId="19" xfId="0" applyFill="1" applyBorder="1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left" vertical="center"/>
    </xf>
    <xf numFmtId="0" fontId="5" fillId="3" borderId="10" xfId="1" applyFont="1" applyFill="1" applyBorder="1" applyAlignment="1">
      <alignment horizontal="left" vertical="center"/>
    </xf>
    <xf numFmtId="0" fontId="19" fillId="2" borderId="17" xfId="0" applyFont="1" applyFill="1" applyBorder="1"/>
    <xf numFmtId="0" fontId="19" fillId="2" borderId="10" xfId="0" applyFont="1" applyFill="1" applyBorder="1"/>
    <xf numFmtId="0" fontId="19" fillId="2" borderId="19" xfId="0" applyFont="1" applyFill="1" applyBorder="1"/>
    <xf numFmtId="0" fontId="0" fillId="2" borderId="10" xfId="0" applyFill="1" applyBorder="1"/>
    <xf numFmtId="0" fontId="19" fillId="2" borderId="20" xfId="0" applyFont="1" applyFill="1" applyBorder="1"/>
    <xf numFmtId="0" fontId="19" fillId="2" borderId="0" xfId="0" applyFont="1" applyFill="1"/>
    <xf numFmtId="0" fontId="0" fillId="2" borderId="17" xfId="0" applyFill="1" applyBorder="1"/>
    <xf numFmtId="0" fontId="0" fillId="2" borderId="20" xfId="0" applyFill="1" applyBorder="1"/>
    <xf numFmtId="0" fontId="7" fillId="3" borderId="0" xfId="0" applyFont="1" applyFill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horizontal="right" vertical="center"/>
    </xf>
    <xf numFmtId="0" fontId="18" fillId="2" borderId="0" xfId="0" applyFont="1" applyFill="1" applyBorder="1"/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vertical="center"/>
    </xf>
    <xf numFmtId="0" fontId="24" fillId="2" borderId="0" xfId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22" fillId="2" borderId="0" xfId="1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2" fillId="2" borderId="0" xfId="0" applyFont="1" applyFill="1" applyAlignment="1">
      <alignment vertical="top" wrapText="1"/>
    </xf>
    <xf numFmtId="0" fontId="25" fillId="2" borderId="0" xfId="0" applyFont="1" applyFill="1" applyAlignment="1">
      <alignment horizontal="left" vertical="center"/>
    </xf>
    <xf numFmtId="0" fontId="11" fillId="0" borderId="7" xfId="1" applyFont="1" applyBorder="1" applyAlignment="1">
      <alignment vertical="center"/>
    </xf>
    <xf numFmtId="0" fontId="11" fillId="2" borderId="11" xfId="1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4" fillId="3" borderId="2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16" fillId="2" borderId="17" xfId="0" applyFont="1" applyFill="1" applyBorder="1"/>
    <xf numFmtId="0" fontId="29" fillId="2" borderId="20" xfId="0" applyFont="1" applyFill="1" applyBorder="1"/>
    <xf numFmtId="0" fontId="29" fillId="2" borderId="17" xfId="0" applyFont="1" applyFill="1" applyBorder="1"/>
    <xf numFmtId="0" fontId="30" fillId="2" borderId="20" xfId="0" applyFont="1" applyFill="1" applyBorder="1"/>
    <xf numFmtId="0" fontId="31" fillId="2" borderId="17" xfId="0" applyFont="1" applyFill="1" applyBorder="1"/>
    <xf numFmtId="0" fontId="30" fillId="2" borderId="17" xfId="0" applyFont="1" applyFill="1" applyBorder="1"/>
    <xf numFmtId="0" fontId="28" fillId="2" borderId="17" xfId="0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32" fillId="2" borderId="0" xfId="0" applyFont="1" applyFill="1" applyAlignment="1">
      <alignment horizontal="center"/>
    </xf>
    <xf numFmtId="0" fontId="33" fillId="2" borderId="0" xfId="0" applyFont="1" applyFill="1"/>
    <xf numFmtId="0" fontId="33" fillId="2" borderId="17" xfId="0" applyFont="1" applyFill="1" applyBorder="1"/>
    <xf numFmtId="0" fontId="28" fillId="2" borderId="18" xfId="0" applyFont="1" applyFill="1" applyBorder="1" applyAlignment="1">
      <alignment horizontal="center"/>
    </xf>
    <xf numFmtId="0" fontId="27" fillId="2" borderId="18" xfId="0" applyFont="1" applyFill="1" applyBorder="1" applyAlignment="1">
      <alignment horizontal="center"/>
    </xf>
    <xf numFmtId="49" fontId="27" fillId="2" borderId="18" xfId="0" applyNumberFormat="1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49" fontId="28" fillId="2" borderId="9" xfId="0" applyNumberFormat="1" applyFont="1" applyFill="1" applyBorder="1" applyAlignment="1">
      <alignment horizontal="center"/>
    </xf>
    <xf numFmtId="49" fontId="28" fillId="2" borderId="18" xfId="0" applyNumberFormat="1" applyFont="1" applyFill="1" applyBorder="1" applyAlignment="1">
      <alignment horizontal="center"/>
    </xf>
    <xf numFmtId="0" fontId="34" fillId="2" borderId="25" xfId="0" applyFont="1" applyFill="1" applyBorder="1" applyAlignment="1">
      <alignment horizontal="center"/>
    </xf>
    <xf numFmtId="0" fontId="34" fillId="2" borderId="17" xfId="0" applyFont="1" applyFill="1" applyBorder="1" applyAlignment="1">
      <alignment horizontal="center"/>
    </xf>
    <xf numFmtId="0" fontId="34" fillId="2" borderId="25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1152525</xdr:colOff>
      <xdr:row>0</xdr:row>
      <xdr:rowOff>123825</xdr:rowOff>
    </xdr:from>
    <xdr:to>
      <xdr:col>16</xdr:col>
      <xdr:colOff>138545</xdr:colOff>
      <xdr:row>4</xdr:row>
      <xdr:rowOff>131113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946"/>
        <a:stretch>
          <a:fillRect/>
        </a:stretch>
      </xdr:blipFill>
      <xdr:spPr bwMode="auto">
        <a:xfrm>
          <a:off x="6629400" y="123825"/>
          <a:ext cx="2338820" cy="674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1149062</xdr:colOff>
      <xdr:row>11</xdr:row>
      <xdr:rowOff>142875</xdr:rowOff>
    </xdr:from>
    <xdr:to>
      <xdr:col>13</xdr:col>
      <xdr:colOff>439882</xdr:colOff>
      <xdr:row>15</xdr:row>
      <xdr:rowOff>54913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946"/>
        <a:stretch>
          <a:fillRect/>
        </a:stretch>
      </xdr:blipFill>
      <xdr:spPr bwMode="auto">
        <a:xfrm>
          <a:off x="5692487" y="7181850"/>
          <a:ext cx="2214995" cy="674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</xdr:colOff>
      <xdr:row>0</xdr:row>
      <xdr:rowOff>85725</xdr:rowOff>
    </xdr:from>
    <xdr:to>
      <xdr:col>19</xdr:col>
      <xdr:colOff>1156754</xdr:colOff>
      <xdr:row>4</xdr:row>
      <xdr:rowOff>59086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29375" y="85725"/>
          <a:ext cx="5100104" cy="640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329912</xdr:colOff>
      <xdr:row>0</xdr:row>
      <xdr:rowOff>168851</xdr:rowOff>
    </xdr:from>
    <xdr:to>
      <xdr:col>12</xdr:col>
      <xdr:colOff>603539</xdr:colOff>
      <xdr:row>4</xdr:row>
      <xdr:rowOff>176139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946"/>
        <a:stretch>
          <a:fillRect/>
        </a:stretch>
      </xdr:blipFill>
      <xdr:spPr bwMode="auto">
        <a:xfrm>
          <a:off x="4930487" y="168851"/>
          <a:ext cx="3054927" cy="674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18</xdr:row>
      <xdr:rowOff>38100</xdr:rowOff>
    </xdr:from>
    <xdr:to>
      <xdr:col>2</xdr:col>
      <xdr:colOff>304800</xdr:colOff>
      <xdr:row>20</xdr:row>
      <xdr:rowOff>178738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946"/>
        <a:stretch>
          <a:fillRect/>
        </a:stretch>
      </xdr:blipFill>
      <xdr:spPr bwMode="auto">
        <a:xfrm>
          <a:off x="352425" y="3286125"/>
          <a:ext cx="1733550" cy="559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</xdr:colOff>
      <xdr:row>0</xdr:row>
      <xdr:rowOff>85725</xdr:rowOff>
    </xdr:from>
    <xdr:to>
      <xdr:col>19</xdr:col>
      <xdr:colOff>1232954</xdr:colOff>
      <xdr:row>4</xdr:row>
      <xdr:rowOff>59086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29375" y="85725"/>
          <a:ext cx="5100104" cy="640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"/>
  <sheetViews>
    <sheetView tabSelected="1" zoomScaleNormal="100" workbookViewId="0">
      <selection activeCell="F8" sqref="F8:I8"/>
    </sheetView>
  </sheetViews>
  <sheetFormatPr baseColWidth="10" defaultRowHeight="15"/>
  <cols>
    <col min="1" max="1" width="3.7109375" customWidth="1"/>
    <col min="2" max="2" width="23.5703125" customWidth="1"/>
    <col min="3" max="3" width="5.140625" customWidth="1"/>
    <col min="4" max="4" width="3.85546875" customWidth="1"/>
    <col min="5" max="5" width="4" customWidth="1"/>
    <col min="6" max="6" width="3.5703125" customWidth="1"/>
    <col min="7" max="7" width="5" customWidth="1"/>
    <col min="8" max="8" width="4.42578125" customWidth="1"/>
    <col min="9" max="9" width="5.140625" customWidth="1"/>
    <col min="10" max="10" width="3.85546875" customWidth="1"/>
    <col min="11" max="11" width="23.5703125" customWidth="1"/>
    <col min="12" max="12" width="3" customWidth="1"/>
    <col min="13" max="13" width="22.85546875" customWidth="1"/>
    <col min="14" max="14" width="3.5703125" customWidth="1"/>
    <col min="15" max="15" width="3.7109375" customWidth="1"/>
    <col min="16" max="16" width="2.85546875" customWidth="1"/>
    <col min="17" max="17" width="23.140625" customWidth="1"/>
    <col min="18" max="18" width="2.7109375" customWidth="1"/>
    <col min="19" max="19" width="22" customWidth="1"/>
    <col min="20" max="20" width="3.42578125" customWidth="1"/>
    <col min="21" max="21" width="3.5703125" customWidth="1"/>
  </cols>
  <sheetData>
    <row r="1" spans="1:22" ht="18">
      <c r="A1" s="7"/>
      <c r="B1" s="29" t="s">
        <v>29</v>
      </c>
      <c r="C1" s="2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4.25" customHeight="1">
      <c r="A3" s="7"/>
      <c r="B3" s="56" t="s">
        <v>16</v>
      </c>
      <c r="C3" s="21"/>
      <c r="D3" s="7"/>
      <c r="E3" s="7"/>
      <c r="F3" s="7"/>
      <c r="G3" s="3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7" customFormat="1" ht="12.95" customHeight="1">
      <c r="B4" s="21"/>
      <c r="C4" s="21"/>
      <c r="G4" s="30"/>
    </row>
    <row r="5" spans="1:22">
      <c r="B5" s="56" t="s">
        <v>15</v>
      </c>
      <c r="C5" s="68" t="s">
        <v>34</v>
      </c>
    </row>
    <row r="6" spans="1:22" ht="35.25" customHeight="1">
      <c r="B6" s="93" t="s">
        <v>49</v>
      </c>
      <c r="C6" s="7"/>
      <c r="D6" s="7"/>
      <c r="E6" s="7"/>
      <c r="F6" s="7"/>
      <c r="G6" s="7"/>
      <c r="H6" s="7"/>
      <c r="I6" s="7"/>
    </row>
    <row r="7" spans="1:22">
      <c r="B7" s="96" t="s">
        <v>17</v>
      </c>
      <c r="C7" s="96"/>
      <c r="D7" s="96"/>
      <c r="E7" s="51"/>
      <c r="F7" s="7"/>
      <c r="G7" s="7"/>
      <c r="H7" s="7"/>
      <c r="I7" s="7"/>
    </row>
    <row r="8" spans="1:22">
      <c r="B8" s="84"/>
      <c r="C8" s="84"/>
      <c r="D8" s="84"/>
      <c r="E8" s="32"/>
      <c r="F8" s="102" t="s">
        <v>13</v>
      </c>
      <c r="G8" s="103"/>
      <c r="H8" s="103"/>
      <c r="I8" s="103"/>
    </row>
    <row r="9" spans="1:22">
      <c r="B9" s="84"/>
      <c r="C9" s="84"/>
      <c r="D9" s="84"/>
      <c r="E9" s="32"/>
      <c r="F9" s="99" t="s">
        <v>46</v>
      </c>
      <c r="G9" s="96"/>
      <c r="H9" s="96"/>
      <c r="I9" s="96"/>
    </row>
    <row r="10" spans="1:22">
      <c r="B10" s="91" t="s">
        <v>13</v>
      </c>
      <c r="C10" s="85"/>
      <c r="D10" s="85"/>
      <c r="E10" s="55"/>
      <c r="F10" s="7"/>
      <c r="G10" s="7"/>
      <c r="H10" s="7"/>
      <c r="I10" s="7"/>
    </row>
    <row r="11" spans="1:22">
      <c r="B11" s="96" t="s">
        <v>18</v>
      </c>
      <c r="C11" s="96"/>
      <c r="D11" s="96"/>
      <c r="E11" s="7"/>
      <c r="F11" s="7"/>
      <c r="G11" s="7"/>
      <c r="H11" s="7"/>
      <c r="I11" s="7"/>
    </row>
  </sheetData>
  <mergeCells count="4">
    <mergeCell ref="B7:D7"/>
    <mergeCell ref="B11:D11"/>
    <mergeCell ref="F8:I8"/>
    <mergeCell ref="F9:I9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3"/>
  <sheetViews>
    <sheetView zoomScaleNormal="100" workbookViewId="0">
      <selection activeCell="I26" sqref="I26"/>
    </sheetView>
  </sheetViews>
  <sheetFormatPr baseColWidth="10" defaultRowHeight="15"/>
  <cols>
    <col min="1" max="1" width="3.7109375" customWidth="1"/>
    <col min="2" max="2" width="23" customWidth="1"/>
    <col min="3" max="3" width="6.85546875" customWidth="1"/>
    <col min="4" max="4" width="12.5703125" customWidth="1"/>
    <col min="5" max="5" width="3.85546875" customWidth="1"/>
    <col min="6" max="6" width="4" customWidth="1"/>
    <col min="7" max="7" width="3.5703125" customWidth="1"/>
    <col min="8" max="8" width="5" customWidth="1"/>
    <col min="9" max="9" width="4.42578125" customWidth="1"/>
    <col min="10" max="10" width="5.140625" customWidth="1"/>
    <col min="11" max="11" width="2.85546875" customWidth="1"/>
    <col min="12" max="12" width="23.5703125" customWidth="1"/>
    <col min="13" max="13" width="3" customWidth="1"/>
    <col min="14" max="14" width="22.85546875" customWidth="1"/>
    <col min="15" max="15" width="3.5703125" customWidth="1"/>
    <col min="16" max="16" width="3.7109375" customWidth="1"/>
    <col min="17" max="17" width="2.85546875" customWidth="1"/>
    <col min="18" max="18" width="23.140625" customWidth="1"/>
    <col min="19" max="19" width="2.7109375" customWidth="1"/>
    <col min="20" max="20" width="22" customWidth="1"/>
    <col min="21" max="21" width="3.42578125" customWidth="1"/>
    <col min="22" max="22" width="3.5703125" customWidth="1"/>
  </cols>
  <sheetData>
    <row r="1" spans="1:23" ht="18">
      <c r="A1" s="7"/>
      <c r="B1" s="29" t="s">
        <v>29</v>
      </c>
      <c r="C1" s="29"/>
      <c r="D1" s="2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4.25" customHeight="1">
      <c r="A3" s="7"/>
      <c r="B3" s="56" t="s">
        <v>30</v>
      </c>
      <c r="C3" s="21"/>
      <c r="D3" s="21"/>
      <c r="E3" s="7"/>
      <c r="F3" s="7"/>
      <c r="G3" s="7"/>
      <c r="H3" s="3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s="7" customFormat="1" ht="12.95" customHeight="1">
      <c r="B4" s="21"/>
      <c r="C4" s="21"/>
      <c r="D4" s="21"/>
      <c r="H4" s="30"/>
    </row>
    <row r="5" spans="1:23" ht="14.25" customHeight="1">
      <c r="A5" s="38"/>
      <c r="B5" s="38"/>
      <c r="C5" s="38"/>
      <c r="D5" s="67"/>
      <c r="E5" s="38"/>
      <c r="F5" s="38"/>
      <c r="G5" s="38"/>
      <c r="H5" s="38"/>
      <c r="I5" s="38"/>
      <c r="J5" s="38"/>
      <c r="K5" s="38"/>
      <c r="L5" s="5"/>
      <c r="M5" s="5"/>
      <c r="N5" s="5"/>
      <c r="O5" s="57"/>
      <c r="P5" s="38"/>
      <c r="Q5" s="38"/>
      <c r="R5" s="16"/>
      <c r="S5" s="16"/>
      <c r="T5" s="16"/>
      <c r="U5" s="28"/>
      <c r="V5" s="28"/>
    </row>
    <row r="6" spans="1:23" ht="12" customHeight="1">
      <c r="A6" s="31"/>
      <c r="B6" s="59"/>
      <c r="C6" s="59"/>
      <c r="D6" s="59"/>
      <c r="E6" s="31"/>
      <c r="F6" s="31"/>
      <c r="G6" s="31"/>
      <c r="H6" s="31"/>
      <c r="I6" s="31"/>
      <c r="J6" s="38"/>
      <c r="K6" s="38"/>
      <c r="L6" s="16"/>
      <c r="M6" s="16"/>
      <c r="N6" s="16"/>
      <c r="O6" s="28"/>
      <c r="P6" s="28"/>
      <c r="Q6" s="38"/>
      <c r="R6" s="38"/>
      <c r="S6" s="38"/>
      <c r="T6" s="38"/>
      <c r="U6" s="38"/>
      <c r="V6" s="38"/>
    </row>
    <row r="7" spans="1:23" ht="12" customHeight="1">
      <c r="A7" s="34"/>
      <c r="B7" s="37"/>
      <c r="C7" s="37"/>
      <c r="D7" s="37"/>
      <c r="E7" s="33"/>
      <c r="F7" s="33"/>
      <c r="G7" s="33"/>
      <c r="H7" s="33"/>
      <c r="I7" s="33"/>
      <c r="J7" s="33"/>
      <c r="K7" s="38"/>
      <c r="L7" s="16"/>
      <c r="M7" s="16"/>
      <c r="N7" s="16"/>
      <c r="O7" s="28"/>
      <c r="P7" s="28"/>
      <c r="Q7" s="38"/>
      <c r="R7" s="16"/>
      <c r="S7" s="16"/>
      <c r="T7" s="36"/>
      <c r="U7" s="28"/>
      <c r="V7" s="28"/>
    </row>
    <row r="8" spans="1:23" ht="12" customHeight="1">
      <c r="B8" s="56" t="s">
        <v>15</v>
      </c>
      <c r="C8" s="39"/>
      <c r="D8" s="68" t="s">
        <v>22</v>
      </c>
      <c r="J8" s="7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7"/>
    </row>
    <row r="9" spans="1:23" ht="1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23" ht="12" customHeight="1">
      <c r="A10" s="7"/>
      <c r="B10" s="48" t="s">
        <v>38</v>
      </c>
      <c r="C10" s="7"/>
      <c r="D10" s="7"/>
      <c r="E10" s="7"/>
      <c r="F10" s="7"/>
      <c r="G10" s="7"/>
      <c r="H10" s="7"/>
      <c r="I10" s="7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</row>
    <row r="11" spans="1:23">
      <c r="A11" s="7"/>
      <c r="B11" s="4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W11" s="7"/>
    </row>
    <row r="12" spans="1:23">
      <c r="A12" s="7"/>
      <c r="B12" s="50"/>
      <c r="C12" s="7"/>
      <c r="D12" s="94" t="s">
        <v>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3">
      <c r="A13" s="7"/>
      <c r="B13" s="50"/>
      <c r="C13" s="97" t="s">
        <v>50</v>
      </c>
      <c r="D13" s="97"/>
      <c r="E13" s="97"/>
      <c r="F13" s="5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3">
      <c r="A14" s="7"/>
      <c r="B14" s="52" t="s">
        <v>8</v>
      </c>
      <c r="C14" s="31"/>
      <c r="D14" s="31"/>
      <c r="E14" s="31"/>
      <c r="F14" s="32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3">
      <c r="A15" s="7"/>
      <c r="B15" s="53"/>
      <c r="C15" s="31"/>
      <c r="D15" s="31"/>
      <c r="E15" s="31"/>
      <c r="F15" s="32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3">
      <c r="A16" s="7"/>
      <c r="B16" s="53"/>
      <c r="C16" s="31"/>
      <c r="D16" s="31"/>
      <c r="E16" s="31"/>
      <c r="F16" s="32"/>
      <c r="G16" s="102" t="s">
        <v>8</v>
      </c>
      <c r="H16" s="103"/>
      <c r="I16" s="103"/>
      <c r="J16" s="103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2">
      <c r="A17" s="7"/>
      <c r="B17" s="53"/>
      <c r="C17" s="31"/>
      <c r="D17" s="31"/>
      <c r="E17" s="31"/>
      <c r="F17" s="32"/>
      <c r="G17" s="100" t="s">
        <v>43</v>
      </c>
      <c r="H17" s="101"/>
      <c r="I17" s="101"/>
      <c r="J17" s="101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2">
      <c r="A18" s="7"/>
      <c r="B18" s="48" t="s">
        <v>10</v>
      </c>
      <c r="C18" s="31"/>
      <c r="D18" s="31"/>
      <c r="E18" s="31"/>
      <c r="F18" s="3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2">
      <c r="A19" s="7"/>
      <c r="B19" s="49"/>
      <c r="C19" s="31"/>
      <c r="D19" s="31"/>
      <c r="E19" s="31"/>
      <c r="F19" s="3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2">
      <c r="A20" s="7"/>
      <c r="B20" s="50"/>
      <c r="C20" s="54"/>
      <c r="D20" s="95" t="s">
        <v>10</v>
      </c>
      <c r="E20" s="54"/>
      <c r="F20" s="5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2">
      <c r="A21" s="7"/>
      <c r="B21" s="50"/>
      <c r="C21" s="97" t="s">
        <v>50</v>
      </c>
      <c r="D21" s="97"/>
      <c r="E21" s="9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2">
      <c r="A22" s="7"/>
      <c r="B22" s="52" t="s">
        <v>35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</sheetData>
  <mergeCells count="4">
    <mergeCell ref="C21:E21"/>
    <mergeCell ref="C13:E13"/>
    <mergeCell ref="G16:J16"/>
    <mergeCell ref="G17:J17"/>
  </mergeCells>
  <printOptions horizontalCentered="1"/>
  <pageMargins left="3.937007874015748E-2" right="3.937007874015748E-2" top="0.19685039370078741" bottom="0.19685039370078741" header="0.31496062992125984" footer="0.31496062992125984"/>
  <pageSetup paperSize="9" scale="63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1"/>
  <sheetViews>
    <sheetView workbookViewId="0">
      <selection activeCell="J22" sqref="J22"/>
    </sheetView>
  </sheetViews>
  <sheetFormatPr baseColWidth="10" defaultRowHeight="15"/>
  <cols>
    <col min="1" max="1" width="3.7109375" customWidth="1"/>
    <col min="2" max="2" width="19.42578125" customWidth="1"/>
    <col min="3" max="3" width="6" customWidth="1"/>
    <col min="4" max="4" width="12.42578125" customWidth="1"/>
    <col min="5" max="5" width="3.85546875" customWidth="1"/>
    <col min="6" max="6" width="4" customWidth="1"/>
    <col min="7" max="7" width="3.5703125" customWidth="1"/>
    <col min="8" max="8" width="5" customWidth="1"/>
    <col min="9" max="9" width="4.42578125" customWidth="1"/>
    <col min="10" max="10" width="5.140625" customWidth="1"/>
    <col min="11" max="11" width="3.85546875" customWidth="1"/>
    <col min="12" max="12" width="23.5703125" customWidth="1"/>
    <col min="13" max="13" width="3" customWidth="1"/>
    <col min="14" max="14" width="22.85546875" customWidth="1"/>
    <col min="15" max="15" width="3.5703125" customWidth="1"/>
    <col min="16" max="16" width="3.7109375" customWidth="1"/>
    <col min="17" max="17" width="4" customWidth="1"/>
    <col min="18" max="18" width="23.140625" customWidth="1"/>
    <col min="19" max="19" width="2.7109375" customWidth="1"/>
    <col min="20" max="20" width="22" customWidth="1"/>
    <col min="21" max="21" width="3.42578125" customWidth="1"/>
    <col min="22" max="22" width="3.5703125" customWidth="1"/>
  </cols>
  <sheetData>
    <row r="1" spans="1:23" ht="18">
      <c r="A1" s="7"/>
      <c r="B1" s="29" t="s">
        <v>29</v>
      </c>
      <c r="C1" s="29"/>
      <c r="D1" s="2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4.25" customHeight="1">
      <c r="A3" s="7"/>
      <c r="B3" s="92" t="s">
        <v>36</v>
      </c>
      <c r="C3" s="56"/>
      <c r="D3" s="21"/>
      <c r="E3" s="7"/>
      <c r="F3" s="7"/>
      <c r="G3" s="7"/>
      <c r="H3" s="3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s="7" customFormat="1" ht="12.95" customHeight="1">
      <c r="B4" s="21"/>
      <c r="C4" s="21"/>
      <c r="D4" s="21"/>
      <c r="H4" s="30"/>
    </row>
    <row r="5" spans="1:23" s="6" customFormat="1" ht="14.1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58"/>
      <c r="M5" s="16"/>
      <c r="N5" s="16"/>
      <c r="O5" s="28"/>
      <c r="P5" s="28"/>
      <c r="Q5" s="17"/>
      <c r="R5" s="17"/>
      <c r="S5" s="17"/>
      <c r="T5" s="17"/>
      <c r="U5" s="17"/>
      <c r="V5" s="17"/>
      <c r="W5" s="17"/>
    </row>
    <row r="6" spans="1:23" ht="21" customHeight="1">
      <c r="B6" s="92" t="s">
        <v>15</v>
      </c>
      <c r="C6" s="39"/>
      <c r="D6" s="68"/>
      <c r="I6" s="7"/>
      <c r="J6" s="7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7"/>
    </row>
    <row r="7" spans="1:23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</row>
    <row r="8" spans="1:23" ht="17.25" customHeight="1">
      <c r="A8" s="7"/>
      <c r="B8" s="87" t="s">
        <v>20</v>
      </c>
      <c r="C8" s="7"/>
      <c r="D8" s="7"/>
      <c r="E8" s="7"/>
      <c r="F8" s="7"/>
      <c r="G8" s="7"/>
      <c r="H8" s="7"/>
      <c r="I8" s="7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  <row r="9" spans="1:23" ht="12" customHeight="1">
      <c r="A9" s="7"/>
      <c r="B9" s="4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3" ht="12" customHeight="1">
      <c r="A10" s="7"/>
      <c r="B10" s="50"/>
      <c r="C10" s="7"/>
      <c r="D10" s="90" t="s">
        <v>20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3" ht="12" customHeight="1">
      <c r="A11" s="7"/>
      <c r="B11" s="50"/>
      <c r="C11" s="98" t="s">
        <v>43</v>
      </c>
      <c r="D11" s="98"/>
      <c r="E11" s="98"/>
      <c r="F11" s="5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3" ht="12" customHeight="1">
      <c r="A12" s="7"/>
      <c r="B12" s="88" t="s">
        <v>12</v>
      </c>
      <c r="C12" s="31"/>
      <c r="D12" s="31"/>
      <c r="E12" s="31"/>
      <c r="F12" s="3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3" ht="12" customHeight="1">
      <c r="A13" s="7"/>
      <c r="B13" s="53"/>
      <c r="C13" s="31"/>
      <c r="D13" s="31"/>
      <c r="E13" s="31"/>
      <c r="F13" s="3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3" ht="12" customHeight="1">
      <c r="A14" s="7"/>
      <c r="B14" s="53"/>
      <c r="C14" s="31"/>
      <c r="D14" s="31"/>
      <c r="E14" s="31"/>
      <c r="F14" s="32"/>
      <c r="G14" s="102" t="s">
        <v>20</v>
      </c>
      <c r="H14" s="103"/>
      <c r="I14" s="103"/>
      <c r="J14" s="103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3" ht="13.5" customHeight="1">
      <c r="A15" s="7"/>
      <c r="B15" s="53"/>
      <c r="C15" s="31"/>
      <c r="D15" s="31"/>
      <c r="E15" s="31"/>
      <c r="F15" s="32"/>
      <c r="G15" s="100" t="s">
        <v>48</v>
      </c>
      <c r="H15" s="101"/>
      <c r="I15" s="101"/>
      <c r="J15" s="101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3" ht="12" customHeight="1">
      <c r="A16" s="7"/>
      <c r="B16" s="48" t="s">
        <v>37</v>
      </c>
      <c r="C16" s="31"/>
      <c r="D16" s="31"/>
      <c r="E16" s="31"/>
      <c r="F16" s="3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2" ht="12" customHeight="1">
      <c r="A17" s="7"/>
      <c r="B17" s="49"/>
      <c r="C17" s="31"/>
      <c r="D17" s="31"/>
      <c r="E17" s="31"/>
      <c r="F17" s="3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2" ht="12" customHeight="1">
      <c r="A18" s="7"/>
      <c r="B18" s="50"/>
      <c r="C18" s="54"/>
      <c r="D18" s="48" t="s">
        <v>47</v>
      </c>
      <c r="E18" s="54"/>
      <c r="F18" s="5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2" ht="12" customHeight="1">
      <c r="A19" s="7"/>
      <c r="B19" s="50"/>
      <c r="C19" s="98" t="s">
        <v>48</v>
      </c>
      <c r="D19" s="98"/>
      <c r="E19" s="9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2" ht="12" customHeight="1">
      <c r="A20" s="7"/>
      <c r="B20" s="86" t="s">
        <v>39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2">
      <c r="A21" s="7"/>
      <c r="B21" s="7"/>
      <c r="C21" s="7"/>
      <c r="D21" s="7"/>
      <c r="E21" s="7"/>
      <c r="F21" s="7"/>
      <c r="G21" s="7"/>
      <c r="H21" s="7"/>
      <c r="I21" s="7"/>
      <c r="J21" s="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7"/>
    </row>
  </sheetData>
  <mergeCells count="4">
    <mergeCell ref="C19:E19"/>
    <mergeCell ref="C11:E11"/>
    <mergeCell ref="G14:J14"/>
    <mergeCell ref="G15:J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2"/>
  <sheetViews>
    <sheetView workbookViewId="0">
      <selection activeCell="C30" sqref="C30"/>
    </sheetView>
  </sheetViews>
  <sheetFormatPr baseColWidth="10" defaultRowHeight="15"/>
  <cols>
    <col min="1" max="1" width="3.7109375" customWidth="1"/>
    <col min="2" max="2" width="23" customWidth="1"/>
    <col min="3" max="3" width="12.42578125" customWidth="1"/>
    <col min="4" max="4" width="3.85546875" customWidth="1"/>
    <col min="5" max="5" width="4" customWidth="1"/>
    <col min="6" max="6" width="3.5703125" customWidth="1"/>
    <col min="7" max="7" width="5" customWidth="1"/>
    <col min="8" max="8" width="4.42578125" customWidth="1"/>
    <col min="9" max="9" width="5.140625" customWidth="1"/>
    <col min="10" max="10" width="3.85546875" customWidth="1"/>
    <col min="11" max="11" width="23.5703125" customWidth="1"/>
    <col min="12" max="12" width="3" customWidth="1"/>
    <col min="13" max="13" width="22.85546875" customWidth="1"/>
    <col min="14" max="14" width="3.5703125" customWidth="1"/>
    <col min="15" max="15" width="3.7109375" customWidth="1"/>
    <col min="16" max="16" width="2.85546875" customWidth="1"/>
    <col min="17" max="17" width="23.140625" customWidth="1"/>
    <col min="18" max="18" width="2.7109375" customWidth="1"/>
    <col min="19" max="19" width="22" customWidth="1"/>
    <col min="20" max="20" width="3.42578125" customWidth="1"/>
    <col min="21" max="21" width="3.5703125" customWidth="1"/>
  </cols>
  <sheetData>
    <row r="1" spans="1:22" ht="18">
      <c r="A1" s="7"/>
      <c r="B1" s="29" t="s">
        <v>29</v>
      </c>
      <c r="C1" s="2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4.25" customHeight="1">
      <c r="A3" s="7"/>
      <c r="B3" s="56" t="s">
        <v>31</v>
      </c>
      <c r="C3" s="21"/>
      <c r="D3" s="7"/>
      <c r="E3" s="7"/>
      <c r="F3" s="7"/>
      <c r="G3" s="3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7" customFormat="1" ht="12.95" customHeight="1">
      <c r="B4" s="21"/>
      <c r="C4" s="21"/>
      <c r="G4" s="30"/>
    </row>
    <row r="5" spans="1:22" ht="14.25" customHeight="1">
      <c r="A5" s="7"/>
      <c r="B5" s="56" t="s">
        <v>14</v>
      </c>
      <c r="C5" s="21"/>
      <c r="D5" s="7"/>
      <c r="E5" s="7"/>
      <c r="F5" s="7"/>
      <c r="G5" s="19"/>
      <c r="H5" s="7"/>
      <c r="I5" s="7"/>
      <c r="J5" s="7"/>
      <c r="K5" s="20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2.95" customHeight="1">
      <c r="A6" s="7"/>
      <c r="B6" s="20" t="s">
        <v>23</v>
      </c>
      <c r="C6" s="20"/>
      <c r="D6" s="7"/>
      <c r="E6" s="7"/>
      <c r="F6" s="7"/>
      <c r="G6" s="19"/>
      <c r="H6" s="7"/>
      <c r="I6" s="7"/>
      <c r="J6" s="7"/>
      <c r="K6" s="20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95" customHeight="1">
      <c r="A7" s="7"/>
      <c r="B7" s="18"/>
      <c r="C7" s="18"/>
      <c r="D7" s="7"/>
      <c r="E7" s="7"/>
      <c r="F7" s="7"/>
      <c r="G7" s="19"/>
      <c r="H7" s="7"/>
      <c r="I7" s="7"/>
      <c r="J7" s="7"/>
      <c r="K7" s="20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2.95" customHeight="1">
      <c r="A8" s="7"/>
      <c r="B8" s="70" t="s">
        <v>24</v>
      </c>
      <c r="C8" s="25"/>
      <c r="D8" s="26"/>
      <c r="E8" s="26"/>
      <c r="F8" s="26"/>
      <c r="G8" s="26"/>
      <c r="H8" s="26"/>
      <c r="I8" s="26"/>
      <c r="J8" s="26"/>
      <c r="K8" s="26"/>
      <c r="L8" s="26"/>
      <c r="M8" s="24"/>
      <c r="N8" s="7"/>
      <c r="O8" s="7"/>
      <c r="P8" s="7"/>
      <c r="Q8" s="7"/>
      <c r="R8" s="7"/>
      <c r="S8" s="7"/>
      <c r="T8" s="7"/>
      <c r="U8" s="7"/>
      <c r="V8" s="7"/>
    </row>
    <row r="9" spans="1:22" ht="12.95" customHeight="1">
      <c r="A9" s="7"/>
      <c r="B9" s="70" t="s">
        <v>11</v>
      </c>
      <c r="C9" s="25"/>
      <c r="D9" s="26"/>
      <c r="E9" s="26"/>
      <c r="F9" s="26"/>
      <c r="G9" s="26"/>
      <c r="H9" s="26"/>
      <c r="I9" s="26"/>
      <c r="J9" s="26"/>
      <c r="K9" s="26"/>
      <c r="L9" s="26"/>
      <c r="M9" s="24"/>
      <c r="N9" s="7"/>
      <c r="O9" s="7"/>
      <c r="P9" s="7"/>
      <c r="Q9" s="7"/>
      <c r="R9" s="7"/>
      <c r="S9" s="7"/>
      <c r="T9" s="7"/>
      <c r="U9" s="7"/>
      <c r="V9" s="7"/>
    </row>
    <row r="10" spans="1:22" ht="12.95" customHeight="1">
      <c r="A10" s="7"/>
      <c r="B10" s="70" t="s">
        <v>25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4"/>
      <c r="N10" s="7"/>
      <c r="O10" s="7"/>
      <c r="P10" s="7"/>
      <c r="Q10" s="7"/>
      <c r="R10" s="7"/>
      <c r="S10" s="7"/>
      <c r="T10" s="7"/>
      <c r="U10" s="7"/>
      <c r="V10" s="7"/>
    </row>
    <row r="11" spans="1:22" ht="12.95" customHeight="1">
      <c r="A11" s="7"/>
      <c r="B11" s="18"/>
      <c r="C11" s="18"/>
      <c r="D11" s="7"/>
      <c r="E11" s="7"/>
      <c r="F11" s="7"/>
      <c r="G11" s="19"/>
      <c r="H11" s="7"/>
      <c r="I11" s="7"/>
      <c r="J11" s="7"/>
      <c r="K11" s="2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38" customFormat="1" ht="14.1" customHeight="1" thickBot="1">
      <c r="A12" s="34"/>
      <c r="B12" s="37"/>
      <c r="C12" s="37"/>
      <c r="D12" s="33"/>
      <c r="E12" s="33"/>
      <c r="F12" s="33"/>
      <c r="G12" s="33"/>
      <c r="H12" s="33"/>
      <c r="I12" s="33"/>
      <c r="K12" s="16"/>
      <c r="L12" s="16"/>
      <c r="M12" s="16"/>
      <c r="N12" s="28"/>
      <c r="O12" s="28"/>
      <c r="Q12" s="16"/>
      <c r="R12" s="16"/>
      <c r="S12" s="16"/>
      <c r="T12" s="28"/>
      <c r="U12" s="28"/>
    </row>
    <row r="13" spans="1:22" s="6" customFormat="1" ht="17.100000000000001" customHeight="1" thickBot="1">
      <c r="A13" s="8"/>
      <c r="B13" s="1" t="s">
        <v>7</v>
      </c>
      <c r="C13" s="1" t="s">
        <v>19</v>
      </c>
      <c r="D13" s="42" t="s">
        <v>2</v>
      </c>
      <c r="E13" s="43" t="s">
        <v>0</v>
      </c>
      <c r="F13" s="44" t="s">
        <v>1</v>
      </c>
      <c r="G13" s="44" t="s">
        <v>3</v>
      </c>
      <c r="H13" s="45" t="s">
        <v>4</v>
      </c>
      <c r="I13" s="78" t="s">
        <v>5</v>
      </c>
      <c r="J13" s="17"/>
      <c r="K13" s="46" t="s">
        <v>28</v>
      </c>
      <c r="L13" s="47"/>
      <c r="M13" s="5"/>
      <c r="N13" s="27"/>
      <c r="O13" s="17"/>
      <c r="P13" s="17"/>
      <c r="Q13" s="46" t="s">
        <v>26</v>
      </c>
      <c r="R13" s="47"/>
      <c r="S13" s="5"/>
      <c r="T13" s="27"/>
      <c r="U13" s="17"/>
      <c r="V13" s="17"/>
    </row>
    <row r="14" spans="1:22" s="6" customFormat="1" ht="17.100000000000001" customHeight="1">
      <c r="A14" s="40">
        <v>1</v>
      </c>
      <c r="B14" s="75" t="s">
        <v>32</v>
      </c>
      <c r="C14" s="79">
        <v>7540</v>
      </c>
      <c r="D14" s="9">
        <f>COUNT(N14,O17,T14)</f>
        <v>0</v>
      </c>
      <c r="E14" s="10">
        <f>IF(N14&gt;O14,1,0)+IF(O17&gt;N17,1,0)+IF(T14&gt;U14,1,0)</f>
        <v>0</v>
      </c>
      <c r="F14" s="10">
        <f>IF(N14&lt;O14,1,0)+IF(O17&lt;N17,1,0)+IF(T14&lt;U14,1,0)</f>
        <v>0</v>
      </c>
      <c r="G14" s="10">
        <f>VALUE(N14+O17+T14)</f>
        <v>0</v>
      </c>
      <c r="H14" s="10">
        <f>VALUE(O14+N17+U14)</f>
        <v>0</v>
      </c>
      <c r="I14" s="11">
        <f>AVERAGE(G14-H14)</f>
        <v>0</v>
      </c>
      <c r="J14" s="35"/>
      <c r="K14" s="2" t="str">
        <f>B14</f>
        <v>DELTA TC</v>
      </c>
      <c r="L14" s="12" t="s">
        <v>6</v>
      </c>
      <c r="M14" s="71" t="str">
        <f>B17</f>
        <v>DESCANSA</v>
      </c>
      <c r="N14" s="4"/>
      <c r="O14" s="4"/>
      <c r="Q14" s="2" t="str">
        <f>B14</f>
        <v>DELTA TC</v>
      </c>
      <c r="R14" s="12" t="s">
        <v>6</v>
      </c>
      <c r="S14" s="23" t="str">
        <f>B15</f>
        <v>SPORTING TC</v>
      </c>
      <c r="T14" s="22"/>
      <c r="U14" s="22"/>
      <c r="V14" s="17"/>
    </row>
    <row r="15" spans="1:22" s="6" customFormat="1" ht="17.100000000000001" customHeight="1">
      <c r="A15" s="41">
        <v>2</v>
      </c>
      <c r="B15" s="76" t="s">
        <v>33</v>
      </c>
      <c r="C15" s="80">
        <v>11972</v>
      </c>
      <c r="D15" s="13">
        <f>COUNT(N15,O18,U14)</f>
        <v>0</v>
      </c>
      <c r="E15" s="13">
        <f>IF(N15&gt;O15,1,0)+IF(O18&gt;N18,1,0)+IF(U14&gt;T14,1,0)</f>
        <v>0</v>
      </c>
      <c r="F15" s="13">
        <f>IF(N15&lt;O15,1,0)+IF(O18&lt;N18,1,0)+IF(U14&lt;T14,1,0)</f>
        <v>0</v>
      </c>
      <c r="G15" s="13">
        <f>VALUE(N15+O18+U14)</f>
        <v>0</v>
      </c>
      <c r="H15" s="13">
        <f>VALUE(O15+N18+T14)</f>
        <v>0</v>
      </c>
      <c r="I15" s="14">
        <f>AVERAGE(G15-H15)</f>
        <v>0</v>
      </c>
      <c r="J15" s="35"/>
      <c r="K15" s="2" t="str">
        <f>B15</f>
        <v>SPORTING TC</v>
      </c>
      <c r="L15" s="12" t="s">
        <v>6</v>
      </c>
      <c r="M15" s="3" t="str">
        <f>B16</f>
        <v>CT FELANITX</v>
      </c>
      <c r="N15" s="4"/>
      <c r="O15" s="4"/>
      <c r="Q15" s="3" t="str">
        <f>B16</f>
        <v>CT FELANITX</v>
      </c>
      <c r="R15" s="12" t="s">
        <v>6</v>
      </c>
      <c r="S15" s="72" t="str">
        <f>B17</f>
        <v>DESCANSA</v>
      </c>
      <c r="T15" s="22"/>
      <c r="U15" s="22"/>
      <c r="V15" s="17"/>
    </row>
    <row r="16" spans="1:22" s="6" customFormat="1" ht="17.100000000000001" customHeight="1" thickBot="1">
      <c r="A16" s="41">
        <v>3</v>
      </c>
      <c r="B16" s="76" t="s">
        <v>12</v>
      </c>
      <c r="C16" s="81">
        <v>12395</v>
      </c>
      <c r="D16" s="15">
        <f>COUNT(O15,N17,T15)</f>
        <v>0</v>
      </c>
      <c r="E16" s="82">
        <f>IF(N17&gt;O17,1,0)+IF(O15&gt;N15,1,0)+IF(T15&gt;U15,1,0)</f>
        <v>0</v>
      </c>
      <c r="F16" s="82">
        <f>IF(N17&lt;O17,1,0)+IF(O15&lt;N15,1,0)+IF(T15&lt;U15,1,0)</f>
        <v>0</v>
      </c>
      <c r="G16" s="82">
        <f>VALUE(O15+N17+T15)</f>
        <v>0</v>
      </c>
      <c r="H16" s="82">
        <f>VALUE(N15+O17+U15)</f>
        <v>0</v>
      </c>
      <c r="I16" s="83">
        <f>AVERAGE(G16-H16)</f>
        <v>0</v>
      </c>
      <c r="J16" s="17"/>
      <c r="K16" s="46" t="s">
        <v>27</v>
      </c>
      <c r="L16" s="47"/>
      <c r="M16" s="5"/>
      <c r="N16" s="27"/>
      <c r="O16" s="17"/>
      <c r="P16" s="17"/>
      <c r="Q16" s="17"/>
      <c r="R16" s="17"/>
      <c r="S16" s="17"/>
      <c r="T16" s="17"/>
      <c r="U16" s="17"/>
      <c r="V16" s="17"/>
    </row>
    <row r="17" spans="1:22" s="6" customFormat="1" ht="17.100000000000001" customHeight="1" thickBot="1">
      <c r="A17" s="74"/>
      <c r="B17" s="77" t="s">
        <v>9</v>
      </c>
      <c r="C17" s="17"/>
      <c r="D17" s="73">
        <f>COUNT(O14,N18,U15)</f>
        <v>0</v>
      </c>
      <c r="E17" s="73">
        <f>IF(O14&gt;N14,1,0)+IF(N18&gt;O18,1,0)+IF(U15&gt;T15,1,0)</f>
        <v>0</v>
      </c>
      <c r="F17" s="73">
        <f>IF(O14&lt;N14,1,0)+IF(N18&lt;O18,1,0)+IF(U15&lt;T15,1,0)</f>
        <v>0</v>
      </c>
      <c r="G17" s="73">
        <f>VALUE(O14+N18+U15)</f>
        <v>0</v>
      </c>
      <c r="H17" s="73">
        <f>VALUE(N14+O18+T15)</f>
        <v>0</v>
      </c>
      <c r="I17" s="73">
        <f>AVERAGE(G17-H17)</f>
        <v>0</v>
      </c>
      <c r="J17" s="17"/>
      <c r="K17" s="3" t="str">
        <f>B16</f>
        <v>CT FELANITX</v>
      </c>
      <c r="L17" s="12" t="s">
        <v>6</v>
      </c>
      <c r="M17" s="3" t="str">
        <f>B14</f>
        <v>DELTA TC</v>
      </c>
      <c r="N17" s="22"/>
      <c r="O17" s="22"/>
      <c r="P17" s="17"/>
      <c r="Q17" s="17"/>
      <c r="R17" s="17"/>
      <c r="S17" s="17"/>
      <c r="T17" s="17"/>
      <c r="U17" s="17"/>
      <c r="V17" s="17"/>
    </row>
    <row r="18" spans="1:22" s="6" customFormat="1" ht="17.100000000000001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71" t="str">
        <f>B17</f>
        <v>DESCANSA</v>
      </c>
      <c r="L18" s="12" t="s">
        <v>6</v>
      </c>
      <c r="M18" s="3" t="str">
        <f>B15</f>
        <v>SPORTING TC</v>
      </c>
      <c r="N18" s="22"/>
      <c r="O18" s="22"/>
      <c r="P18" s="17"/>
      <c r="Q18" s="17"/>
      <c r="R18" s="17"/>
      <c r="S18" s="17"/>
      <c r="T18" s="17"/>
      <c r="U18" s="17"/>
      <c r="V18" s="17"/>
    </row>
    <row r="19" spans="1:22" s="17" customFormat="1" ht="17.100000000000001" customHeight="1">
      <c r="A19" s="60"/>
      <c r="B19" s="61" t="s">
        <v>9</v>
      </c>
      <c r="C19" s="61"/>
      <c r="D19" s="62"/>
      <c r="E19" s="62"/>
      <c r="F19" s="62"/>
      <c r="G19" s="62"/>
      <c r="H19" s="62"/>
      <c r="I19" s="62"/>
      <c r="K19" s="63"/>
      <c r="L19" s="63"/>
      <c r="M19" s="63"/>
      <c r="N19" s="64"/>
      <c r="O19" s="64"/>
      <c r="P19" s="65"/>
      <c r="Q19" s="63"/>
      <c r="R19" s="63"/>
      <c r="S19" s="66"/>
      <c r="T19" s="64"/>
      <c r="U19" s="64"/>
    </row>
    <row r="20" spans="1:22" s="6" customFormat="1" ht="17.100000000000001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63"/>
      <c r="L20" s="63"/>
      <c r="M20" s="63"/>
      <c r="N20" s="64"/>
      <c r="O20" s="64"/>
      <c r="P20" s="65"/>
      <c r="Q20" s="65"/>
      <c r="R20" s="65"/>
      <c r="S20" s="65"/>
      <c r="T20" s="65"/>
      <c r="U20" s="65"/>
      <c r="V20" s="17"/>
    </row>
    <row r="21" spans="1:22" ht="17.100000000000001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7"/>
    </row>
    <row r="22" spans="1:22" ht="17.100000000000001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21"/>
  <sheetViews>
    <sheetView workbookViewId="0">
      <selection activeCell="F27" sqref="F27"/>
    </sheetView>
  </sheetViews>
  <sheetFormatPr baseColWidth="10" defaultRowHeight="15"/>
  <cols>
    <col min="1" max="1" width="3.7109375" customWidth="1"/>
    <col min="2" max="2" width="23" customWidth="1"/>
    <col min="3" max="3" width="6.85546875" customWidth="1"/>
    <col min="4" max="4" width="12.42578125" customWidth="1"/>
    <col min="5" max="5" width="3.85546875" customWidth="1"/>
    <col min="6" max="6" width="4" customWidth="1"/>
    <col min="7" max="7" width="3.5703125" customWidth="1"/>
    <col min="8" max="8" width="5" customWidth="1"/>
    <col min="9" max="9" width="4.42578125" customWidth="1"/>
    <col min="10" max="10" width="5.140625" customWidth="1"/>
    <col min="11" max="11" width="3.85546875" customWidth="1"/>
    <col min="12" max="12" width="23.5703125" customWidth="1"/>
    <col min="13" max="13" width="3" customWidth="1"/>
    <col min="14" max="14" width="22.85546875" customWidth="1"/>
    <col min="15" max="15" width="3.5703125" customWidth="1"/>
    <col min="16" max="16" width="3.7109375" customWidth="1"/>
    <col min="17" max="17" width="2.85546875" customWidth="1"/>
    <col min="18" max="18" width="23.140625" customWidth="1"/>
    <col min="19" max="19" width="2.7109375" customWidth="1"/>
    <col min="20" max="20" width="22" customWidth="1"/>
    <col min="21" max="21" width="3.42578125" customWidth="1"/>
    <col min="22" max="22" width="3.5703125" customWidth="1"/>
  </cols>
  <sheetData>
    <row r="1" spans="1:23" ht="18">
      <c r="A1" s="7"/>
      <c r="B1" s="29" t="s">
        <v>29</v>
      </c>
      <c r="C1" s="29"/>
      <c r="D1" s="2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4.25" customHeight="1">
      <c r="A3" s="7"/>
      <c r="B3" s="56" t="s">
        <v>21</v>
      </c>
      <c r="C3" s="21"/>
      <c r="D3" s="21"/>
      <c r="E3" s="7"/>
      <c r="F3" s="7"/>
      <c r="G3" s="7"/>
      <c r="H3" s="3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s="7" customFormat="1" ht="12.95" customHeight="1">
      <c r="B4" s="21"/>
      <c r="C4" s="21"/>
      <c r="D4" s="21"/>
      <c r="H4" s="30"/>
    </row>
    <row r="5" spans="1:23" s="6" customFormat="1" ht="14.1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58"/>
      <c r="M5" s="16"/>
      <c r="N5" s="16"/>
      <c r="O5" s="28"/>
      <c r="P5" s="28"/>
      <c r="Q5" s="17"/>
      <c r="R5" s="17"/>
      <c r="S5" s="17"/>
      <c r="T5" s="17"/>
      <c r="U5" s="17"/>
      <c r="V5" s="17"/>
      <c r="W5" s="17"/>
    </row>
    <row r="6" spans="1:23" ht="21" customHeight="1">
      <c r="B6" s="56" t="s">
        <v>15</v>
      </c>
      <c r="C6" s="39"/>
      <c r="D6" s="68"/>
      <c r="I6" s="7"/>
      <c r="J6" s="7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7"/>
    </row>
    <row r="7" spans="1:23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</row>
    <row r="8" spans="1:23" ht="17.25" customHeight="1">
      <c r="A8" s="7"/>
      <c r="B8" s="87" t="s">
        <v>40</v>
      </c>
      <c r="C8" s="7"/>
      <c r="D8" s="7"/>
      <c r="E8" s="7"/>
      <c r="F8" s="7"/>
      <c r="G8" s="7"/>
      <c r="H8" s="7"/>
      <c r="I8" s="7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  <row r="9" spans="1:23" ht="12" customHeight="1">
      <c r="A9" s="7"/>
      <c r="B9" s="4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3" ht="12" customHeight="1">
      <c r="A10" s="7"/>
      <c r="B10" s="50"/>
      <c r="C10" s="7"/>
      <c r="D10" s="90" t="s">
        <v>44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3" ht="12" customHeight="1">
      <c r="A11" s="7"/>
      <c r="B11" s="50"/>
      <c r="C11" s="98" t="s">
        <v>45</v>
      </c>
      <c r="D11" s="98"/>
      <c r="E11" s="98"/>
      <c r="F11" s="5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3" ht="12" customHeight="1">
      <c r="A12" s="7"/>
      <c r="B12" s="52" t="s">
        <v>12</v>
      </c>
      <c r="C12" s="31"/>
      <c r="D12" s="31"/>
      <c r="E12" s="31"/>
      <c r="F12" s="32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3" ht="12" customHeight="1">
      <c r="A13" s="7"/>
      <c r="B13" s="53"/>
      <c r="C13" s="31"/>
      <c r="D13" s="31"/>
      <c r="E13" s="31"/>
      <c r="F13" s="3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3" ht="12" customHeight="1">
      <c r="A14" s="7"/>
      <c r="B14" s="53"/>
      <c r="C14" s="31"/>
      <c r="D14" s="31"/>
      <c r="E14" s="31"/>
      <c r="F14" s="32"/>
      <c r="G14" s="104" t="s">
        <v>41</v>
      </c>
      <c r="H14" s="54"/>
      <c r="I14" s="54"/>
      <c r="J14" s="54"/>
      <c r="K14" s="54"/>
      <c r="L14" s="7"/>
      <c r="M14" s="7"/>
      <c r="N14" s="7"/>
      <c r="O14" s="7"/>
      <c r="P14" s="7"/>
      <c r="Q14" s="7"/>
      <c r="R14" s="7"/>
      <c r="S14" s="7"/>
      <c r="T14" s="7"/>
    </row>
    <row r="15" spans="1:23" ht="13.5" customHeight="1">
      <c r="A15" s="7"/>
      <c r="B15" s="53"/>
      <c r="C15" s="31"/>
      <c r="D15" s="31"/>
      <c r="E15" s="31"/>
      <c r="F15" s="32"/>
      <c r="G15" s="99" t="s">
        <v>46</v>
      </c>
      <c r="H15" s="96"/>
      <c r="I15" s="96"/>
      <c r="J15" s="96"/>
      <c r="K15" s="96"/>
      <c r="L15" s="7"/>
      <c r="M15" s="7"/>
      <c r="N15" s="7"/>
      <c r="O15" s="7"/>
      <c r="P15" s="7"/>
      <c r="Q15" s="7"/>
      <c r="R15" s="7"/>
      <c r="S15" s="7"/>
      <c r="T15" s="7"/>
    </row>
    <row r="16" spans="1:23" ht="12" customHeight="1">
      <c r="A16" s="7"/>
      <c r="B16" s="48" t="s">
        <v>41</v>
      </c>
      <c r="C16" s="31"/>
      <c r="D16" s="31"/>
      <c r="E16" s="31"/>
      <c r="F16" s="3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3" ht="12" customHeight="1">
      <c r="A17" s="7"/>
      <c r="B17" s="49"/>
      <c r="C17" s="31"/>
      <c r="D17" s="31"/>
      <c r="E17" s="31"/>
      <c r="F17" s="3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3" ht="12" customHeight="1">
      <c r="A18" s="7"/>
      <c r="B18" s="50"/>
      <c r="C18" s="54"/>
      <c r="D18" s="89" t="s">
        <v>41</v>
      </c>
      <c r="E18" s="54"/>
      <c r="F18" s="5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3" ht="12" customHeight="1">
      <c r="A19" s="7"/>
      <c r="B19" s="50"/>
      <c r="C19" s="98" t="s">
        <v>46</v>
      </c>
      <c r="D19" s="98"/>
      <c r="E19" s="9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3" ht="12" customHeight="1">
      <c r="A20" s="7"/>
      <c r="B20" s="86" t="s">
        <v>42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7"/>
    </row>
  </sheetData>
  <mergeCells count="3">
    <mergeCell ref="C11:E11"/>
    <mergeCell ref="C19:E19"/>
    <mergeCell ref="G15:K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SUB10M</vt:lpstr>
      <vt:lpstr>ALEM</vt:lpstr>
      <vt:lpstr>INFM</vt:lpstr>
      <vt:lpstr>ALEF</vt:lpstr>
      <vt:lpstr>CADF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Melanie</cp:lastModifiedBy>
  <cp:lastPrinted>2019-01-09T12:16:37Z</cp:lastPrinted>
  <dcterms:created xsi:type="dcterms:W3CDTF">2016-11-15T09:47:28Z</dcterms:created>
  <dcterms:modified xsi:type="dcterms:W3CDTF">2022-06-21T09:54:57Z</dcterms:modified>
</cp:coreProperties>
</file>