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440" windowHeight="9975"/>
  </bookViews>
  <sheets>
    <sheet name="BM" sheetId="1" r:id="rId1"/>
    <sheet name="IM" sheetId="2" r:id="rId2"/>
    <sheet name="JM" sheetId="3" r:id="rId3"/>
  </sheets>
  <externalReferences>
    <externalReference r:id="rId4"/>
  </externalReferences>
  <definedNames>
    <definedName name="Habil">'[1]Prep Torneo'!$E$11</definedName>
  </definedNames>
  <calcPr calcId="124519"/>
</workbook>
</file>

<file path=xl/calcChain.xml><?xml version="1.0" encoding="utf-8"?>
<calcChain xmlns="http://schemas.openxmlformats.org/spreadsheetml/2006/main">
  <c r="P4" i="3"/>
  <c r="P4" i="2"/>
  <c r="P27"/>
  <c r="P9" i="3"/>
  <c r="P31"/>
  <c r="P29" i="2"/>
  <c r="P15" i="3"/>
  <c r="P23" i="2"/>
  <c r="P17"/>
  <c r="P19" i="3"/>
  <c r="P25"/>
  <c r="P13"/>
  <c r="P35"/>
  <c r="P37"/>
  <c r="P9" i="2"/>
  <c r="P37"/>
  <c r="P21" i="3"/>
  <c r="P19" i="2"/>
  <c r="P11" i="3"/>
  <c r="P23"/>
  <c r="P35" i="2"/>
  <c r="P13"/>
  <c r="P29" i="3"/>
  <c r="P11" i="2"/>
  <c r="P33"/>
  <c r="P31"/>
  <c r="P21"/>
  <c r="P17" i="3"/>
  <c r="P25" i="2"/>
  <c r="P33" i="3"/>
  <c r="P39" i="2"/>
  <c r="P15"/>
  <c r="P39" i="3"/>
  <c r="P27"/>
  <c r="H18" i="2" l="1"/>
  <c r="H34" i="3"/>
  <c r="H26" i="2"/>
  <c r="H22"/>
  <c r="H30" i="3"/>
  <c r="H10"/>
  <c r="H30" i="2"/>
  <c r="H34"/>
  <c r="H38" i="3"/>
  <c r="H18"/>
  <c r="H22"/>
  <c r="H38" i="2"/>
  <c r="H10"/>
  <c r="H14"/>
  <c r="H14" i="3"/>
  <c r="H26"/>
</calcChain>
</file>

<file path=xl/sharedStrings.xml><?xml version="1.0" encoding="utf-8"?>
<sst xmlns="http://schemas.openxmlformats.org/spreadsheetml/2006/main" count="284" uniqueCount="117">
  <si>
    <t>24º ANIVERSARIO PONT D'INCA NOU</t>
  </si>
  <si>
    <t>Fase Final</t>
  </si>
  <si>
    <t>Semana</t>
  </si>
  <si>
    <t>Territorial</t>
  </si>
  <si>
    <t>Ciudad</t>
  </si>
  <si>
    <t>Club</t>
  </si>
  <si>
    <t>ILLES BALEARS</t>
  </si>
  <si>
    <t>PONT D'INCA</t>
  </si>
  <si>
    <t>CT PONT D'INCA NOU</t>
  </si>
  <si>
    <t>Premios en metálico</t>
  </si>
  <si>
    <t>Categoría</t>
  </si>
  <si>
    <t>Sexo</t>
  </si>
  <si>
    <t>Juez Árbitro</t>
  </si>
  <si>
    <t>NO</t>
  </si>
  <si>
    <t>Infantil</t>
  </si>
  <si>
    <t>Masculino</t>
  </si>
  <si>
    <t>Resultado</t>
  </si>
  <si>
    <t>Licencia</t>
  </si>
  <si>
    <t>Ranking</t>
  </si>
  <si>
    <t>St</t>
  </si>
  <si>
    <t>CS</t>
  </si>
  <si>
    <t>Jugador</t>
  </si>
  <si>
    <t>Semifinales</t>
  </si>
  <si>
    <t>Final</t>
  </si>
  <si>
    <t>Campeón</t>
  </si>
  <si>
    <t/>
  </si>
  <si>
    <t>Bye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</si>
  <si>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</si>
  <si>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</si>
  <si>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</si>
  <si>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</si>
  <si>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</si>
  <si>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</si>
  <si>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</si>
  <si>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BABOLAT FRENCH OPEN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</si>
  <si>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</si>
  <si>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</si>
  <si>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</si>
  <si>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</si>
  <si>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</si>
  <si>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</si>
  <si>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Cuartos Final</t>
  </si>
  <si>
    <t>GONZALEZ ESCANDELL, SAUL</t>
  </si>
  <si>
    <t>GONZALEZ S.</t>
  </si>
  <si>
    <t>LOPEZ VALLESPIR, JOAN MIQUE</t>
  </si>
  <si>
    <t>CARRILLO PRADILLOS, MARCOS</t>
  </si>
  <si>
    <t>CARRILLO M.</t>
  </si>
  <si>
    <t>LOBINS, ERNEST</t>
  </si>
  <si>
    <t>MARIMON PERELLO, ISIDRO</t>
  </si>
  <si>
    <t>Campeón :</t>
  </si>
  <si>
    <t>TORRANDEL A.</t>
  </si>
  <si>
    <t>TORRANDEL KARDAS, ALTAY</t>
  </si>
  <si>
    <t>BARAT N.</t>
  </si>
  <si>
    <t>BARAT PERONA, NESTOR</t>
  </si>
  <si>
    <t>CLADERA N.</t>
  </si>
  <si>
    <t>CLADERA GARCIA, NOAH</t>
  </si>
  <si>
    <t>COMAS J.</t>
  </si>
  <si>
    <t>COMAS NADAL, JAUME</t>
  </si>
  <si>
    <t>Junior</t>
  </si>
  <si>
    <t>MARTINEZ AGUILO, XAVIER</t>
  </si>
  <si>
    <t>MARTINEZ X.</t>
  </si>
  <si>
    <t>ACEDO PULIDO, DAVID</t>
  </si>
  <si>
    <t>VICH BENITEZ, SERGI</t>
  </si>
  <si>
    <t>PIZA SBERT, MIQUEL</t>
  </si>
  <si>
    <t>PIZA M.</t>
  </si>
  <si>
    <t>GARAU P.</t>
  </si>
  <si>
    <t>GARAU VICO, PEP</t>
  </si>
  <si>
    <t>ZAPATA GONZALEZ, DAVID</t>
  </si>
  <si>
    <t>MARTI HANNEBAUM, ALEJANDRO</t>
  </si>
  <si>
    <t>FASCIO A.</t>
  </si>
  <si>
    <t>FASCIO, ALEXANDRE</t>
  </si>
  <si>
    <t>PASTOR COLOM, GUILLEM</t>
  </si>
  <si>
    <t>PASTOR G.</t>
  </si>
  <si>
    <t>BARCELO J.</t>
  </si>
  <si>
    <t>BARCELO SALVADOR, JAUME</t>
  </si>
  <si>
    <t>MARIA MARTINEZ COMAS</t>
  </si>
  <si>
    <t>No</t>
  </si>
  <si>
    <t>Sub10</t>
  </si>
  <si>
    <t>Tel. 676494178</t>
  </si>
  <si>
    <t>LICENCIA</t>
  </si>
  <si>
    <t>GRUPO 1</t>
  </si>
  <si>
    <t>POSICIÓN FINAL</t>
  </si>
  <si>
    <t>JOAN MARQUES CAPELLA</t>
  </si>
  <si>
    <t>MIGUEL LAHUERTA FERRER</t>
  </si>
  <si>
    <t>GRUPO 2</t>
  </si>
  <si>
    <t>JOAN M. MARTINEZ FERRER</t>
  </si>
  <si>
    <t>SERGIO CARVAJAL MUÑOZ</t>
  </si>
  <si>
    <t>LEONARDO RAMILO BERNAL</t>
  </si>
  <si>
    <t>FORMATO DE JUEGO- ROUND ROBIN</t>
  </si>
  <si>
    <t>Los posibles empates se decidirán según lo establecido en las normas de la RFET.</t>
  </si>
  <si>
    <t>El primero de cada grupo disputa la final.</t>
  </si>
  <si>
    <t>Fecha de finalización</t>
  </si>
  <si>
    <t>2 grupos, todos contra todos.  Los partidos se juegan a 2 sets y super tie-break</t>
  </si>
  <si>
    <t>ANDREU PLANAS, JORDI</t>
  </si>
  <si>
    <t>W.O. JUSTIFICADO</t>
  </si>
  <si>
    <t>LOPEZ  J M.</t>
  </si>
  <si>
    <t>6/1 6/2</t>
  </si>
  <si>
    <t>LOBINS E</t>
  </si>
  <si>
    <t>2/6 6/4 6/4</t>
  </si>
  <si>
    <t>6/0 6/0</t>
  </si>
  <si>
    <t>ZAPATA D</t>
  </si>
  <si>
    <t>SA 16:00</t>
  </si>
  <si>
    <t>DO 10:00</t>
  </si>
  <si>
    <t>VICH S</t>
  </si>
  <si>
    <t>6/2 6/0</t>
  </si>
  <si>
    <t>6/1 6/1</t>
  </si>
  <si>
    <t>6/2 6/</t>
  </si>
  <si>
    <t>SA 17:30</t>
  </si>
  <si>
    <t>6/1 6/0</t>
  </si>
  <si>
    <t>6/4 6/0</t>
  </si>
  <si>
    <t>6/3 6/2</t>
  </si>
  <si>
    <t>3/6 2/6</t>
  </si>
  <si>
    <t>GUILLERMO LARES-FRANCO DÍAZ-MI</t>
  </si>
  <si>
    <t>6/2 6/1</t>
  </si>
  <si>
    <t>W.O. JUST</t>
  </si>
  <si>
    <t>6/4 6/2</t>
  </si>
  <si>
    <t>4/6 2/6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</si>
</sst>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33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F8080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267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4" fillId="0" borderId="0" xfId="1" applyFont="1" applyProtection="1"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7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27" xfId="0" applyNumberFormat="1" applyFont="1" applyBorder="1" applyAlignment="1" applyProtection="1">
      <alignment horizontal="center" vertical="center" shrinkToFit="1"/>
    </xf>
    <xf numFmtId="0" fontId="16" fillId="0" borderId="0" xfId="0" applyNumberFormat="1" applyFont="1" applyFill="1" applyAlignment="1" applyProtection="1">
      <alignment horizontal="center" vertical="center" shrinkToFit="1"/>
      <protection locked="0"/>
    </xf>
    <xf numFmtId="0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Border="1" applyAlignment="1" applyProtection="1">
      <alignment horizontal="center" vertical="center" shrinkToFit="1"/>
    </xf>
    <xf numFmtId="0" fontId="10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8" fillId="0" borderId="1" xfId="1" applyNumberFormat="1" applyFont="1" applyBorder="1" applyAlignment="1" applyProtection="1">
      <alignment horizontal="left"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31" xfId="0" applyNumberFormat="1" applyFont="1" applyFill="1" applyBorder="1" applyAlignment="1" applyProtection="1">
      <alignment horizontal="center" vertical="center"/>
      <protection hidden="1"/>
    </xf>
    <xf numFmtId="0" fontId="20" fillId="5" borderId="32" xfId="0" applyNumberFormat="1" applyFont="1" applyFill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vertical="center"/>
      <protection locked="0" hidden="1"/>
    </xf>
    <xf numFmtId="0" fontId="24" fillId="5" borderId="32" xfId="0" applyNumberFormat="1" applyFont="1" applyFill="1" applyBorder="1" applyAlignment="1" applyProtection="1">
      <alignment horizontal="center" vertical="center"/>
      <protection locked="0"/>
    </xf>
    <xf numFmtId="0" fontId="24" fillId="6" borderId="32" xfId="0" applyNumberFormat="1" applyFont="1" applyFill="1" applyBorder="1" applyAlignment="1" applyProtection="1">
      <alignment horizontal="center" vertical="center"/>
      <protection locked="0"/>
    </xf>
    <xf numFmtId="16" fontId="24" fillId="7" borderId="32" xfId="0" applyNumberFormat="1" applyFont="1" applyFill="1" applyBorder="1" applyAlignment="1" applyProtection="1">
      <alignment horizontal="center" vertical="center"/>
      <protection hidden="1"/>
    </xf>
    <xf numFmtId="0" fontId="24" fillId="0" borderId="33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/>
    <xf numFmtId="0" fontId="19" fillId="0" borderId="3" xfId="0" applyFont="1" applyFill="1" applyBorder="1" applyAlignment="1"/>
    <xf numFmtId="0" fontId="24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4" fillId="0" borderId="34" xfId="0" applyNumberFormat="1" applyFont="1" applyFill="1" applyBorder="1" applyAlignment="1" applyProtection="1">
      <alignment horizontal="center" vertical="center"/>
      <protection hidden="1"/>
    </xf>
    <xf numFmtId="0" fontId="20" fillId="5" borderId="35" xfId="0" applyNumberFormat="1" applyFont="1" applyFill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vertical="center"/>
      <protection locked="0" hidden="1"/>
    </xf>
    <xf numFmtId="0" fontId="24" fillId="6" borderId="35" xfId="0" applyNumberFormat="1" applyFont="1" applyFill="1" applyBorder="1" applyAlignment="1" applyProtection="1">
      <alignment horizontal="center" vertical="center"/>
      <protection locked="0"/>
    </xf>
    <xf numFmtId="0" fontId="24" fillId="5" borderId="35" xfId="0" applyNumberFormat="1" applyFont="1" applyFill="1" applyBorder="1" applyAlignment="1" applyProtection="1">
      <alignment horizontal="center" vertical="center"/>
      <protection locked="0"/>
    </xf>
    <xf numFmtId="0" fontId="24" fillId="0" borderId="36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/>
    <xf numFmtId="0" fontId="24" fillId="0" borderId="37" xfId="0" applyNumberFormat="1" applyFont="1" applyFill="1" applyBorder="1" applyAlignment="1" applyProtection="1">
      <alignment horizontal="center" vertical="center"/>
      <protection hidden="1"/>
    </xf>
    <xf numFmtId="0" fontId="20" fillId="5" borderId="38" xfId="0" applyNumberFormat="1" applyFont="1" applyFill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vertical="center"/>
      <protection locked="0" hidden="1"/>
    </xf>
    <xf numFmtId="0" fontId="25" fillId="6" borderId="38" xfId="0" applyNumberFormat="1" applyFont="1" applyFill="1" applyBorder="1" applyAlignment="1" applyProtection="1">
      <alignment horizontal="center" vertical="center"/>
      <protection locked="0"/>
    </xf>
    <xf numFmtId="0" fontId="24" fillId="5" borderId="38" xfId="0" applyNumberFormat="1" applyFont="1" applyFill="1" applyBorder="1" applyAlignment="1" applyProtection="1">
      <alignment horizontal="center" vertical="center"/>
      <protection locked="0"/>
    </xf>
    <xf numFmtId="0" fontId="24" fillId="0" borderId="39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/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20" fillId="6" borderId="0" xfId="0" applyNumberFormat="1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vertical="center"/>
      <protection locked="0" hidden="1"/>
    </xf>
    <xf numFmtId="0" fontId="24" fillId="6" borderId="0" xfId="0" applyNumberFormat="1" applyFont="1" applyFill="1" applyBorder="1" applyAlignment="1" applyProtection="1">
      <alignment horizontal="center" vertical="center"/>
      <protection locked="0"/>
    </xf>
    <xf numFmtId="16" fontId="24" fillId="7" borderId="0" xfId="0" applyNumberFormat="1" applyFont="1" applyFill="1" applyBorder="1" applyAlignment="1" applyProtection="1">
      <alignment horizontal="center" vertical="center"/>
      <protection hidden="1"/>
    </xf>
    <xf numFmtId="0" fontId="24" fillId="7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9" borderId="0" xfId="0" applyNumberFormat="1" applyFont="1" applyFill="1" applyBorder="1" applyAlignment="1" applyProtection="1">
      <alignment vertical="center"/>
      <protection locked="0"/>
    </xf>
    <xf numFmtId="0" fontId="30" fillId="9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9" borderId="0" xfId="0" applyNumberFormat="1" applyFont="1" applyFill="1" applyBorder="1" applyAlignment="1" applyProtection="1">
      <alignment vertical="center"/>
      <protection hidden="1"/>
    </xf>
    <xf numFmtId="0" fontId="24" fillId="9" borderId="0" xfId="0" applyNumberFormat="1" applyFont="1" applyFill="1" applyBorder="1" applyAlignment="1" applyProtection="1">
      <alignment vertical="center" readingOrder="1"/>
      <protection hidden="1"/>
    </xf>
    <xf numFmtId="49" fontId="18" fillId="9" borderId="0" xfId="0" applyNumberFormat="1" applyFont="1" applyFill="1" applyBorder="1" applyAlignment="1" applyProtection="1">
      <alignment vertical="center" readingOrder="1"/>
      <protection locked="0"/>
    </xf>
    <xf numFmtId="49" fontId="18" fillId="9" borderId="0" xfId="0" applyNumberFormat="1" applyFont="1" applyFill="1" applyBorder="1" applyAlignment="1" applyProtection="1">
      <alignment horizontal="center" vertical="center" readingOrder="1"/>
      <protection locked="0"/>
    </xf>
    <xf numFmtId="0" fontId="0" fillId="7" borderId="0" xfId="0" applyFill="1"/>
    <xf numFmtId="49" fontId="18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6" borderId="0" xfId="0" applyNumberFormat="1" applyFont="1" applyFill="1" applyBorder="1" applyAlignment="1" applyProtection="1">
      <alignment vertical="center" readingOrder="1"/>
      <protection hidden="1"/>
    </xf>
    <xf numFmtId="0" fontId="18" fillId="0" borderId="0" xfId="0" applyFont="1" applyFill="1" applyBorder="1" applyAlignment="1" applyProtection="1">
      <alignment vertical="center" readingOrder="1"/>
      <protection hidden="1"/>
    </xf>
    <xf numFmtId="49" fontId="1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18" fillId="0" borderId="0" xfId="0" applyNumberFormat="1" applyFont="1" applyFill="1" applyBorder="1" applyAlignment="1" applyProtection="1">
      <alignment horizontal="left" vertical="center" readingOrder="1"/>
      <protection hidden="1"/>
    </xf>
    <xf numFmtId="0" fontId="31" fillId="0" borderId="0" xfId="0" applyFont="1" applyAlignment="1" applyProtection="1"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32" fillId="6" borderId="0" xfId="0" applyNumberFormat="1" applyFont="1" applyFill="1" applyBorder="1" applyAlignment="1" applyProtection="1">
      <alignment horizontal="left" vertical="center" readingOrder="1"/>
      <protection locked="0"/>
    </xf>
    <xf numFmtId="0" fontId="19" fillId="0" borderId="0" xfId="0" applyFont="1" applyAlignment="1"/>
    <xf numFmtId="0" fontId="32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25" fillId="0" borderId="0" xfId="0" applyFont="1" applyBorder="1" applyAlignment="1" applyProtection="1">
      <alignment vertical="center"/>
      <protection locked="0" hidden="1"/>
    </xf>
    <xf numFmtId="0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NumberFormat="1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vertical="center"/>
      <protection locked="0" hidden="1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16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21" fillId="0" borderId="0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8" borderId="40" xfId="0" applyNumberFormat="1" applyFont="1" applyFill="1" applyBorder="1" applyAlignment="1" applyProtection="1">
      <alignment horizontal="center" vertical="center"/>
      <protection locked="0"/>
    </xf>
    <xf numFmtId="49" fontId="30" fillId="8" borderId="41" xfId="0" applyNumberFormat="1" applyFont="1" applyFill="1" applyBorder="1" applyAlignment="1" applyProtection="1">
      <alignment horizontal="center" vertical="center"/>
      <protection locked="0"/>
    </xf>
    <xf numFmtId="49" fontId="30" fillId="8" borderId="42" xfId="0" applyNumberFormat="1" applyFont="1" applyFill="1" applyBorder="1" applyAlignment="1" applyProtection="1">
      <alignment horizontal="center" vertical="center"/>
      <protection locked="0"/>
    </xf>
    <xf numFmtId="14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49" fontId="18" fillId="0" borderId="43" xfId="0" applyNumberFormat="1" applyFont="1" applyBorder="1" applyAlignment="1" applyProtection="1">
      <alignment horizontal="center" vertical="center"/>
      <protection locked="0"/>
    </xf>
    <xf numFmtId="49" fontId="18" fillId="0" borderId="44" xfId="0" applyNumberFormat="1" applyFont="1" applyBorder="1" applyAlignment="1" applyProtection="1">
      <alignment horizontal="center" vertical="center"/>
      <protection locked="0"/>
    </xf>
    <xf numFmtId="49" fontId="18" fillId="0" borderId="45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0" fontId="32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16" fontId="10" fillId="0" borderId="13" xfId="1" applyNumberFormat="1" applyFont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18</xdr:row>
      <xdr:rowOff>142875</xdr:rowOff>
    </xdr:from>
    <xdr:to>
      <xdr:col>9</xdr:col>
      <xdr:colOff>533399</xdr:colOff>
      <xdr:row>23</xdr:row>
      <xdr:rowOff>95250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5424" y="3752850"/>
          <a:ext cx="1057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20</xdr:row>
      <xdr:rowOff>161925</xdr:rowOff>
    </xdr:from>
    <xdr:to>
      <xdr:col>12</xdr:col>
      <xdr:colOff>276225</xdr:colOff>
      <xdr:row>23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81800" y="4152900"/>
          <a:ext cx="1257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13</xdr:col>
      <xdr:colOff>0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13</xdr:col>
      <xdr:colOff>0</xdr:colOff>
      <xdr:row>38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13</xdr:col>
      <xdr:colOff>0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13</xdr:col>
      <xdr:colOff>0</xdr:colOff>
      <xdr:row>38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o/Documents/TENIS%202017/TORNEOS/MALLORCA/24%20ANIVERSARIO%20PONT%20DINCA%20NOU/BENJ-INF-JUN/FORMULARIO%20BENJAMI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/>
      <sheetData sheetId="1"/>
      <sheetData sheetId="2">
        <row r="11">
          <cell r="E11" t="str">
            <v>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abSelected="1" topLeftCell="B1" workbookViewId="0">
      <selection activeCell="G21" sqref="G21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7.5703125" customWidth="1"/>
    <col min="10" max="10" width="12.5703125" customWidth="1"/>
    <col min="11" max="11" width="5" customWidth="1"/>
    <col min="13" max="13" width="10.85546875" customWidth="1"/>
    <col min="257" max="257" width="3.7109375" customWidth="1"/>
    <col min="258" max="258" width="3.85546875" customWidth="1"/>
    <col min="259" max="259" width="3.28515625" customWidth="1"/>
    <col min="261" max="261" width="5.140625" customWidth="1"/>
    <col min="262" max="262" width="25.7109375" customWidth="1"/>
    <col min="266" max="266" width="12.5703125" customWidth="1"/>
    <col min="267" max="267" width="5" customWidth="1"/>
    <col min="269" max="269" width="10.85546875" customWidth="1"/>
    <col min="513" max="513" width="3.7109375" customWidth="1"/>
    <col min="514" max="514" width="3.85546875" customWidth="1"/>
    <col min="515" max="515" width="3.28515625" customWidth="1"/>
    <col min="517" max="517" width="5.140625" customWidth="1"/>
    <col min="518" max="518" width="25.7109375" customWidth="1"/>
    <col min="522" max="522" width="12.5703125" customWidth="1"/>
    <col min="523" max="523" width="5" customWidth="1"/>
    <col min="525" max="525" width="10.85546875" customWidth="1"/>
    <col min="769" max="769" width="3.7109375" customWidth="1"/>
    <col min="770" max="770" width="3.85546875" customWidth="1"/>
    <col min="771" max="771" width="3.28515625" customWidth="1"/>
    <col min="773" max="773" width="5.140625" customWidth="1"/>
    <col min="774" max="774" width="25.7109375" customWidth="1"/>
    <col min="778" max="778" width="12.5703125" customWidth="1"/>
    <col min="779" max="779" width="5" customWidth="1"/>
    <col min="781" max="781" width="10.85546875" customWidth="1"/>
    <col min="1025" max="1025" width="3.7109375" customWidth="1"/>
    <col min="1026" max="1026" width="3.85546875" customWidth="1"/>
    <col min="1027" max="1027" width="3.28515625" customWidth="1"/>
    <col min="1029" max="1029" width="5.140625" customWidth="1"/>
    <col min="1030" max="1030" width="25.7109375" customWidth="1"/>
    <col min="1034" max="1034" width="12.5703125" customWidth="1"/>
    <col min="1035" max="1035" width="5" customWidth="1"/>
    <col min="1037" max="1037" width="10.85546875" customWidth="1"/>
    <col min="1281" max="1281" width="3.7109375" customWidth="1"/>
    <col min="1282" max="1282" width="3.85546875" customWidth="1"/>
    <col min="1283" max="1283" width="3.28515625" customWidth="1"/>
    <col min="1285" max="1285" width="5.140625" customWidth="1"/>
    <col min="1286" max="1286" width="25.7109375" customWidth="1"/>
    <col min="1290" max="1290" width="12.5703125" customWidth="1"/>
    <col min="1291" max="1291" width="5" customWidth="1"/>
    <col min="1293" max="1293" width="10.85546875" customWidth="1"/>
    <col min="1537" max="1537" width="3.7109375" customWidth="1"/>
    <col min="1538" max="1538" width="3.85546875" customWidth="1"/>
    <col min="1539" max="1539" width="3.28515625" customWidth="1"/>
    <col min="1541" max="1541" width="5.140625" customWidth="1"/>
    <col min="1542" max="1542" width="25.7109375" customWidth="1"/>
    <col min="1546" max="1546" width="12.5703125" customWidth="1"/>
    <col min="1547" max="1547" width="5" customWidth="1"/>
    <col min="1549" max="1549" width="10.85546875" customWidth="1"/>
    <col min="1793" max="1793" width="3.7109375" customWidth="1"/>
    <col min="1794" max="1794" width="3.85546875" customWidth="1"/>
    <col min="1795" max="1795" width="3.28515625" customWidth="1"/>
    <col min="1797" max="1797" width="5.140625" customWidth="1"/>
    <col min="1798" max="1798" width="25.7109375" customWidth="1"/>
    <col min="1802" max="1802" width="12.5703125" customWidth="1"/>
    <col min="1803" max="1803" width="5" customWidth="1"/>
    <col min="1805" max="1805" width="10.85546875" customWidth="1"/>
    <col min="2049" max="2049" width="3.7109375" customWidth="1"/>
    <col min="2050" max="2050" width="3.85546875" customWidth="1"/>
    <col min="2051" max="2051" width="3.28515625" customWidth="1"/>
    <col min="2053" max="2053" width="5.140625" customWidth="1"/>
    <col min="2054" max="2054" width="25.7109375" customWidth="1"/>
    <col min="2058" max="2058" width="12.5703125" customWidth="1"/>
    <col min="2059" max="2059" width="5" customWidth="1"/>
    <col min="2061" max="2061" width="10.85546875" customWidth="1"/>
    <col min="2305" max="2305" width="3.7109375" customWidth="1"/>
    <col min="2306" max="2306" width="3.85546875" customWidth="1"/>
    <col min="2307" max="2307" width="3.28515625" customWidth="1"/>
    <col min="2309" max="2309" width="5.140625" customWidth="1"/>
    <col min="2310" max="2310" width="25.7109375" customWidth="1"/>
    <col min="2314" max="2314" width="12.5703125" customWidth="1"/>
    <col min="2315" max="2315" width="5" customWidth="1"/>
    <col min="2317" max="2317" width="10.85546875" customWidth="1"/>
    <col min="2561" max="2561" width="3.7109375" customWidth="1"/>
    <col min="2562" max="2562" width="3.85546875" customWidth="1"/>
    <col min="2563" max="2563" width="3.28515625" customWidth="1"/>
    <col min="2565" max="2565" width="5.140625" customWidth="1"/>
    <col min="2566" max="2566" width="25.7109375" customWidth="1"/>
    <col min="2570" max="2570" width="12.5703125" customWidth="1"/>
    <col min="2571" max="2571" width="5" customWidth="1"/>
    <col min="2573" max="2573" width="10.85546875" customWidth="1"/>
    <col min="2817" max="2817" width="3.7109375" customWidth="1"/>
    <col min="2818" max="2818" width="3.85546875" customWidth="1"/>
    <col min="2819" max="2819" width="3.28515625" customWidth="1"/>
    <col min="2821" max="2821" width="5.140625" customWidth="1"/>
    <col min="2822" max="2822" width="25.7109375" customWidth="1"/>
    <col min="2826" max="2826" width="12.5703125" customWidth="1"/>
    <col min="2827" max="2827" width="5" customWidth="1"/>
    <col min="2829" max="2829" width="10.85546875" customWidth="1"/>
    <col min="3073" max="3073" width="3.7109375" customWidth="1"/>
    <col min="3074" max="3074" width="3.85546875" customWidth="1"/>
    <col min="3075" max="3075" width="3.28515625" customWidth="1"/>
    <col min="3077" max="3077" width="5.140625" customWidth="1"/>
    <col min="3078" max="3078" width="25.7109375" customWidth="1"/>
    <col min="3082" max="3082" width="12.5703125" customWidth="1"/>
    <col min="3083" max="3083" width="5" customWidth="1"/>
    <col min="3085" max="3085" width="10.85546875" customWidth="1"/>
    <col min="3329" max="3329" width="3.7109375" customWidth="1"/>
    <col min="3330" max="3330" width="3.85546875" customWidth="1"/>
    <col min="3331" max="3331" width="3.28515625" customWidth="1"/>
    <col min="3333" max="3333" width="5.140625" customWidth="1"/>
    <col min="3334" max="3334" width="25.7109375" customWidth="1"/>
    <col min="3338" max="3338" width="12.5703125" customWidth="1"/>
    <col min="3339" max="3339" width="5" customWidth="1"/>
    <col min="3341" max="3341" width="10.85546875" customWidth="1"/>
    <col min="3585" max="3585" width="3.7109375" customWidth="1"/>
    <col min="3586" max="3586" width="3.85546875" customWidth="1"/>
    <col min="3587" max="3587" width="3.28515625" customWidth="1"/>
    <col min="3589" max="3589" width="5.140625" customWidth="1"/>
    <col min="3590" max="3590" width="25.7109375" customWidth="1"/>
    <col min="3594" max="3594" width="12.5703125" customWidth="1"/>
    <col min="3595" max="3595" width="5" customWidth="1"/>
    <col min="3597" max="3597" width="10.85546875" customWidth="1"/>
    <col min="3841" max="3841" width="3.7109375" customWidth="1"/>
    <col min="3842" max="3842" width="3.85546875" customWidth="1"/>
    <col min="3843" max="3843" width="3.28515625" customWidth="1"/>
    <col min="3845" max="3845" width="5.140625" customWidth="1"/>
    <col min="3846" max="3846" width="25.7109375" customWidth="1"/>
    <col min="3850" max="3850" width="12.5703125" customWidth="1"/>
    <col min="3851" max="3851" width="5" customWidth="1"/>
    <col min="3853" max="3853" width="10.85546875" customWidth="1"/>
    <col min="4097" max="4097" width="3.7109375" customWidth="1"/>
    <col min="4098" max="4098" width="3.85546875" customWidth="1"/>
    <col min="4099" max="4099" width="3.28515625" customWidth="1"/>
    <col min="4101" max="4101" width="5.140625" customWidth="1"/>
    <col min="4102" max="4102" width="25.7109375" customWidth="1"/>
    <col min="4106" max="4106" width="12.5703125" customWidth="1"/>
    <col min="4107" max="4107" width="5" customWidth="1"/>
    <col min="4109" max="4109" width="10.85546875" customWidth="1"/>
    <col min="4353" max="4353" width="3.7109375" customWidth="1"/>
    <col min="4354" max="4354" width="3.85546875" customWidth="1"/>
    <col min="4355" max="4355" width="3.28515625" customWidth="1"/>
    <col min="4357" max="4357" width="5.140625" customWidth="1"/>
    <col min="4358" max="4358" width="25.7109375" customWidth="1"/>
    <col min="4362" max="4362" width="12.5703125" customWidth="1"/>
    <col min="4363" max="4363" width="5" customWidth="1"/>
    <col min="4365" max="4365" width="10.85546875" customWidth="1"/>
    <col min="4609" max="4609" width="3.7109375" customWidth="1"/>
    <col min="4610" max="4610" width="3.85546875" customWidth="1"/>
    <col min="4611" max="4611" width="3.28515625" customWidth="1"/>
    <col min="4613" max="4613" width="5.140625" customWidth="1"/>
    <col min="4614" max="4614" width="25.7109375" customWidth="1"/>
    <col min="4618" max="4618" width="12.5703125" customWidth="1"/>
    <col min="4619" max="4619" width="5" customWidth="1"/>
    <col min="4621" max="4621" width="10.85546875" customWidth="1"/>
    <col min="4865" max="4865" width="3.7109375" customWidth="1"/>
    <col min="4866" max="4866" width="3.85546875" customWidth="1"/>
    <col min="4867" max="4867" width="3.28515625" customWidth="1"/>
    <col min="4869" max="4869" width="5.140625" customWidth="1"/>
    <col min="4870" max="4870" width="25.7109375" customWidth="1"/>
    <col min="4874" max="4874" width="12.5703125" customWidth="1"/>
    <col min="4875" max="4875" width="5" customWidth="1"/>
    <col min="4877" max="4877" width="10.85546875" customWidth="1"/>
    <col min="5121" max="5121" width="3.7109375" customWidth="1"/>
    <col min="5122" max="5122" width="3.85546875" customWidth="1"/>
    <col min="5123" max="5123" width="3.28515625" customWidth="1"/>
    <col min="5125" max="5125" width="5.140625" customWidth="1"/>
    <col min="5126" max="5126" width="25.7109375" customWidth="1"/>
    <col min="5130" max="5130" width="12.5703125" customWidth="1"/>
    <col min="5131" max="5131" width="5" customWidth="1"/>
    <col min="5133" max="5133" width="10.85546875" customWidth="1"/>
    <col min="5377" max="5377" width="3.7109375" customWidth="1"/>
    <col min="5378" max="5378" width="3.85546875" customWidth="1"/>
    <col min="5379" max="5379" width="3.28515625" customWidth="1"/>
    <col min="5381" max="5381" width="5.140625" customWidth="1"/>
    <col min="5382" max="5382" width="25.7109375" customWidth="1"/>
    <col min="5386" max="5386" width="12.5703125" customWidth="1"/>
    <col min="5387" max="5387" width="5" customWidth="1"/>
    <col min="5389" max="5389" width="10.85546875" customWidth="1"/>
    <col min="5633" max="5633" width="3.7109375" customWidth="1"/>
    <col min="5634" max="5634" width="3.85546875" customWidth="1"/>
    <col min="5635" max="5635" width="3.28515625" customWidth="1"/>
    <col min="5637" max="5637" width="5.140625" customWidth="1"/>
    <col min="5638" max="5638" width="25.7109375" customWidth="1"/>
    <col min="5642" max="5642" width="12.5703125" customWidth="1"/>
    <col min="5643" max="5643" width="5" customWidth="1"/>
    <col min="5645" max="5645" width="10.85546875" customWidth="1"/>
    <col min="5889" max="5889" width="3.7109375" customWidth="1"/>
    <col min="5890" max="5890" width="3.85546875" customWidth="1"/>
    <col min="5891" max="5891" width="3.28515625" customWidth="1"/>
    <col min="5893" max="5893" width="5.140625" customWidth="1"/>
    <col min="5894" max="5894" width="25.7109375" customWidth="1"/>
    <col min="5898" max="5898" width="12.5703125" customWidth="1"/>
    <col min="5899" max="5899" width="5" customWidth="1"/>
    <col min="5901" max="5901" width="10.85546875" customWidth="1"/>
    <col min="6145" max="6145" width="3.7109375" customWidth="1"/>
    <col min="6146" max="6146" width="3.85546875" customWidth="1"/>
    <col min="6147" max="6147" width="3.28515625" customWidth="1"/>
    <col min="6149" max="6149" width="5.140625" customWidth="1"/>
    <col min="6150" max="6150" width="25.7109375" customWidth="1"/>
    <col min="6154" max="6154" width="12.5703125" customWidth="1"/>
    <col min="6155" max="6155" width="5" customWidth="1"/>
    <col min="6157" max="6157" width="10.85546875" customWidth="1"/>
    <col min="6401" max="6401" width="3.7109375" customWidth="1"/>
    <col min="6402" max="6402" width="3.85546875" customWidth="1"/>
    <col min="6403" max="6403" width="3.28515625" customWidth="1"/>
    <col min="6405" max="6405" width="5.140625" customWidth="1"/>
    <col min="6406" max="6406" width="25.7109375" customWidth="1"/>
    <col min="6410" max="6410" width="12.5703125" customWidth="1"/>
    <col min="6411" max="6411" width="5" customWidth="1"/>
    <col min="6413" max="6413" width="10.85546875" customWidth="1"/>
    <col min="6657" max="6657" width="3.7109375" customWidth="1"/>
    <col min="6658" max="6658" width="3.85546875" customWidth="1"/>
    <col min="6659" max="6659" width="3.28515625" customWidth="1"/>
    <col min="6661" max="6661" width="5.140625" customWidth="1"/>
    <col min="6662" max="6662" width="25.7109375" customWidth="1"/>
    <col min="6666" max="6666" width="12.5703125" customWidth="1"/>
    <col min="6667" max="6667" width="5" customWidth="1"/>
    <col min="6669" max="6669" width="10.85546875" customWidth="1"/>
    <col min="6913" max="6913" width="3.7109375" customWidth="1"/>
    <col min="6914" max="6914" width="3.85546875" customWidth="1"/>
    <col min="6915" max="6915" width="3.28515625" customWidth="1"/>
    <col min="6917" max="6917" width="5.140625" customWidth="1"/>
    <col min="6918" max="6918" width="25.7109375" customWidth="1"/>
    <col min="6922" max="6922" width="12.5703125" customWidth="1"/>
    <col min="6923" max="6923" width="5" customWidth="1"/>
    <col min="6925" max="6925" width="10.85546875" customWidth="1"/>
    <col min="7169" max="7169" width="3.7109375" customWidth="1"/>
    <col min="7170" max="7170" width="3.85546875" customWidth="1"/>
    <col min="7171" max="7171" width="3.28515625" customWidth="1"/>
    <col min="7173" max="7173" width="5.140625" customWidth="1"/>
    <col min="7174" max="7174" width="25.7109375" customWidth="1"/>
    <col min="7178" max="7178" width="12.5703125" customWidth="1"/>
    <col min="7179" max="7179" width="5" customWidth="1"/>
    <col min="7181" max="7181" width="10.85546875" customWidth="1"/>
    <col min="7425" max="7425" width="3.7109375" customWidth="1"/>
    <col min="7426" max="7426" width="3.85546875" customWidth="1"/>
    <col min="7427" max="7427" width="3.28515625" customWidth="1"/>
    <col min="7429" max="7429" width="5.140625" customWidth="1"/>
    <col min="7430" max="7430" width="25.7109375" customWidth="1"/>
    <col min="7434" max="7434" width="12.5703125" customWidth="1"/>
    <col min="7435" max="7435" width="5" customWidth="1"/>
    <col min="7437" max="7437" width="10.85546875" customWidth="1"/>
    <col min="7681" max="7681" width="3.7109375" customWidth="1"/>
    <col min="7682" max="7682" width="3.85546875" customWidth="1"/>
    <col min="7683" max="7683" width="3.28515625" customWidth="1"/>
    <col min="7685" max="7685" width="5.140625" customWidth="1"/>
    <col min="7686" max="7686" width="25.7109375" customWidth="1"/>
    <col min="7690" max="7690" width="12.5703125" customWidth="1"/>
    <col min="7691" max="7691" width="5" customWidth="1"/>
    <col min="7693" max="7693" width="10.85546875" customWidth="1"/>
    <col min="7937" max="7937" width="3.7109375" customWidth="1"/>
    <col min="7938" max="7938" width="3.85546875" customWidth="1"/>
    <col min="7939" max="7939" width="3.28515625" customWidth="1"/>
    <col min="7941" max="7941" width="5.140625" customWidth="1"/>
    <col min="7942" max="7942" width="25.7109375" customWidth="1"/>
    <col min="7946" max="7946" width="12.5703125" customWidth="1"/>
    <col min="7947" max="7947" width="5" customWidth="1"/>
    <col min="7949" max="7949" width="10.85546875" customWidth="1"/>
    <col min="8193" max="8193" width="3.7109375" customWidth="1"/>
    <col min="8194" max="8194" width="3.85546875" customWidth="1"/>
    <col min="8195" max="8195" width="3.28515625" customWidth="1"/>
    <col min="8197" max="8197" width="5.140625" customWidth="1"/>
    <col min="8198" max="8198" width="25.7109375" customWidth="1"/>
    <col min="8202" max="8202" width="12.5703125" customWidth="1"/>
    <col min="8203" max="8203" width="5" customWidth="1"/>
    <col min="8205" max="8205" width="10.85546875" customWidth="1"/>
    <col min="8449" max="8449" width="3.7109375" customWidth="1"/>
    <col min="8450" max="8450" width="3.85546875" customWidth="1"/>
    <col min="8451" max="8451" width="3.28515625" customWidth="1"/>
    <col min="8453" max="8453" width="5.140625" customWidth="1"/>
    <col min="8454" max="8454" width="25.7109375" customWidth="1"/>
    <col min="8458" max="8458" width="12.5703125" customWidth="1"/>
    <col min="8459" max="8459" width="5" customWidth="1"/>
    <col min="8461" max="8461" width="10.85546875" customWidth="1"/>
    <col min="8705" max="8705" width="3.7109375" customWidth="1"/>
    <col min="8706" max="8706" width="3.85546875" customWidth="1"/>
    <col min="8707" max="8707" width="3.28515625" customWidth="1"/>
    <col min="8709" max="8709" width="5.140625" customWidth="1"/>
    <col min="8710" max="8710" width="25.7109375" customWidth="1"/>
    <col min="8714" max="8714" width="12.5703125" customWidth="1"/>
    <col min="8715" max="8715" width="5" customWidth="1"/>
    <col min="8717" max="8717" width="10.85546875" customWidth="1"/>
    <col min="8961" max="8961" width="3.7109375" customWidth="1"/>
    <col min="8962" max="8962" width="3.85546875" customWidth="1"/>
    <col min="8963" max="8963" width="3.28515625" customWidth="1"/>
    <col min="8965" max="8965" width="5.140625" customWidth="1"/>
    <col min="8966" max="8966" width="25.7109375" customWidth="1"/>
    <col min="8970" max="8970" width="12.5703125" customWidth="1"/>
    <col min="8971" max="8971" width="5" customWidth="1"/>
    <col min="8973" max="8973" width="10.85546875" customWidth="1"/>
    <col min="9217" max="9217" width="3.7109375" customWidth="1"/>
    <col min="9218" max="9218" width="3.85546875" customWidth="1"/>
    <col min="9219" max="9219" width="3.28515625" customWidth="1"/>
    <col min="9221" max="9221" width="5.140625" customWidth="1"/>
    <col min="9222" max="9222" width="25.7109375" customWidth="1"/>
    <col min="9226" max="9226" width="12.5703125" customWidth="1"/>
    <col min="9227" max="9227" width="5" customWidth="1"/>
    <col min="9229" max="9229" width="10.85546875" customWidth="1"/>
    <col min="9473" max="9473" width="3.7109375" customWidth="1"/>
    <col min="9474" max="9474" width="3.85546875" customWidth="1"/>
    <col min="9475" max="9475" width="3.28515625" customWidth="1"/>
    <col min="9477" max="9477" width="5.140625" customWidth="1"/>
    <col min="9478" max="9478" width="25.7109375" customWidth="1"/>
    <col min="9482" max="9482" width="12.5703125" customWidth="1"/>
    <col min="9483" max="9483" width="5" customWidth="1"/>
    <col min="9485" max="9485" width="10.85546875" customWidth="1"/>
    <col min="9729" max="9729" width="3.7109375" customWidth="1"/>
    <col min="9730" max="9730" width="3.85546875" customWidth="1"/>
    <col min="9731" max="9731" width="3.28515625" customWidth="1"/>
    <col min="9733" max="9733" width="5.140625" customWidth="1"/>
    <col min="9734" max="9734" width="25.7109375" customWidth="1"/>
    <col min="9738" max="9738" width="12.5703125" customWidth="1"/>
    <col min="9739" max="9739" width="5" customWidth="1"/>
    <col min="9741" max="9741" width="10.85546875" customWidth="1"/>
    <col min="9985" max="9985" width="3.7109375" customWidth="1"/>
    <col min="9986" max="9986" width="3.85546875" customWidth="1"/>
    <col min="9987" max="9987" width="3.28515625" customWidth="1"/>
    <col min="9989" max="9989" width="5.140625" customWidth="1"/>
    <col min="9990" max="9990" width="25.7109375" customWidth="1"/>
    <col min="9994" max="9994" width="12.5703125" customWidth="1"/>
    <col min="9995" max="9995" width="5" customWidth="1"/>
    <col min="9997" max="9997" width="10.85546875" customWidth="1"/>
    <col min="10241" max="10241" width="3.7109375" customWidth="1"/>
    <col min="10242" max="10242" width="3.85546875" customWidth="1"/>
    <col min="10243" max="10243" width="3.28515625" customWidth="1"/>
    <col min="10245" max="10245" width="5.140625" customWidth="1"/>
    <col min="10246" max="10246" width="25.7109375" customWidth="1"/>
    <col min="10250" max="10250" width="12.5703125" customWidth="1"/>
    <col min="10251" max="10251" width="5" customWidth="1"/>
    <col min="10253" max="10253" width="10.85546875" customWidth="1"/>
    <col min="10497" max="10497" width="3.7109375" customWidth="1"/>
    <col min="10498" max="10498" width="3.85546875" customWidth="1"/>
    <col min="10499" max="10499" width="3.28515625" customWidth="1"/>
    <col min="10501" max="10501" width="5.140625" customWidth="1"/>
    <col min="10502" max="10502" width="25.7109375" customWidth="1"/>
    <col min="10506" max="10506" width="12.5703125" customWidth="1"/>
    <col min="10507" max="10507" width="5" customWidth="1"/>
    <col min="10509" max="10509" width="10.85546875" customWidth="1"/>
    <col min="10753" max="10753" width="3.7109375" customWidth="1"/>
    <col min="10754" max="10754" width="3.85546875" customWidth="1"/>
    <col min="10755" max="10755" width="3.28515625" customWidth="1"/>
    <col min="10757" max="10757" width="5.140625" customWidth="1"/>
    <col min="10758" max="10758" width="25.7109375" customWidth="1"/>
    <col min="10762" max="10762" width="12.5703125" customWidth="1"/>
    <col min="10763" max="10763" width="5" customWidth="1"/>
    <col min="10765" max="10765" width="10.85546875" customWidth="1"/>
    <col min="11009" max="11009" width="3.7109375" customWidth="1"/>
    <col min="11010" max="11010" width="3.85546875" customWidth="1"/>
    <col min="11011" max="11011" width="3.28515625" customWidth="1"/>
    <col min="11013" max="11013" width="5.140625" customWidth="1"/>
    <col min="11014" max="11014" width="25.7109375" customWidth="1"/>
    <col min="11018" max="11018" width="12.5703125" customWidth="1"/>
    <col min="11019" max="11019" width="5" customWidth="1"/>
    <col min="11021" max="11021" width="10.85546875" customWidth="1"/>
    <col min="11265" max="11265" width="3.7109375" customWidth="1"/>
    <col min="11266" max="11266" width="3.85546875" customWidth="1"/>
    <col min="11267" max="11267" width="3.28515625" customWidth="1"/>
    <col min="11269" max="11269" width="5.140625" customWidth="1"/>
    <col min="11270" max="11270" width="25.7109375" customWidth="1"/>
    <col min="11274" max="11274" width="12.5703125" customWidth="1"/>
    <col min="11275" max="11275" width="5" customWidth="1"/>
    <col min="11277" max="11277" width="10.85546875" customWidth="1"/>
    <col min="11521" max="11521" width="3.7109375" customWidth="1"/>
    <col min="11522" max="11522" width="3.85546875" customWidth="1"/>
    <col min="11523" max="11523" width="3.28515625" customWidth="1"/>
    <col min="11525" max="11525" width="5.140625" customWidth="1"/>
    <col min="11526" max="11526" width="25.7109375" customWidth="1"/>
    <col min="11530" max="11530" width="12.5703125" customWidth="1"/>
    <col min="11531" max="11531" width="5" customWidth="1"/>
    <col min="11533" max="11533" width="10.85546875" customWidth="1"/>
    <col min="11777" max="11777" width="3.7109375" customWidth="1"/>
    <col min="11778" max="11778" width="3.85546875" customWidth="1"/>
    <col min="11779" max="11779" width="3.28515625" customWidth="1"/>
    <col min="11781" max="11781" width="5.140625" customWidth="1"/>
    <col min="11782" max="11782" width="25.7109375" customWidth="1"/>
    <col min="11786" max="11786" width="12.5703125" customWidth="1"/>
    <col min="11787" max="11787" width="5" customWidth="1"/>
    <col min="11789" max="11789" width="10.85546875" customWidth="1"/>
    <col min="12033" max="12033" width="3.7109375" customWidth="1"/>
    <col min="12034" max="12034" width="3.85546875" customWidth="1"/>
    <col min="12035" max="12035" width="3.28515625" customWidth="1"/>
    <col min="12037" max="12037" width="5.140625" customWidth="1"/>
    <col min="12038" max="12038" width="25.7109375" customWidth="1"/>
    <col min="12042" max="12042" width="12.5703125" customWidth="1"/>
    <col min="12043" max="12043" width="5" customWidth="1"/>
    <col min="12045" max="12045" width="10.85546875" customWidth="1"/>
    <col min="12289" max="12289" width="3.7109375" customWidth="1"/>
    <col min="12290" max="12290" width="3.85546875" customWidth="1"/>
    <col min="12291" max="12291" width="3.28515625" customWidth="1"/>
    <col min="12293" max="12293" width="5.140625" customWidth="1"/>
    <col min="12294" max="12294" width="25.7109375" customWidth="1"/>
    <col min="12298" max="12298" width="12.5703125" customWidth="1"/>
    <col min="12299" max="12299" width="5" customWidth="1"/>
    <col min="12301" max="12301" width="10.85546875" customWidth="1"/>
    <col min="12545" max="12545" width="3.7109375" customWidth="1"/>
    <col min="12546" max="12546" width="3.85546875" customWidth="1"/>
    <col min="12547" max="12547" width="3.28515625" customWidth="1"/>
    <col min="12549" max="12549" width="5.140625" customWidth="1"/>
    <col min="12550" max="12550" width="25.7109375" customWidth="1"/>
    <col min="12554" max="12554" width="12.5703125" customWidth="1"/>
    <col min="12555" max="12555" width="5" customWidth="1"/>
    <col min="12557" max="12557" width="10.85546875" customWidth="1"/>
    <col min="12801" max="12801" width="3.7109375" customWidth="1"/>
    <col min="12802" max="12802" width="3.85546875" customWidth="1"/>
    <col min="12803" max="12803" width="3.28515625" customWidth="1"/>
    <col min="12805" max="12805" width="5.140625" customWidth="1"/>
    <col min="12806" max="12806" width="25.7109375" customWidth="1"/>
    <col min="12810" max="12810" width="12.5703125" customWidth="1"/>
    <col min="12811" max="12811" width="5" customWidth="1"/>
    <col min="12813" max="12813" width="10.85546875" customWidth="1"/>
    <col min="13057" max="13057" width="3.7109375" customWidth="1"/>
    <col min="13058" max="13058" width="3.85546875" customWidth="1"/>
    <col min="13059" max="13059" width="3.28515625" customWidth="1"/>
    <col min="13061" max="13061" width="5.140625" customWidth="1"/>
    <col min="13062" max="13062" width="25.7109375" customWidth="1"/>
    <col min="13066" max="13066" width="12.5703125" customWidth="1"/>
    <col min="13067" max="13067" width="5" customWidth="1"/>
    <col min="13069" max="13069" width="10.85546875" customWidth="1"/>
    <col min="13313" max="13313" width="3.7109375" customWidth="1"/>
    <col min="13314" max="13314" width="3.85546875" customWidth="1"/>
    <col min="13315" max="13315" width="3.28515625" customWidth="1"/>
    <col min="13317" max="13317" width="5.140625" customWidth="1"/>
    <col min="13318" max="13318" width="25.7109375" customWidth="1"/>
    <col min="13322" max="13322" width="12.5703125" customWidth="1"/>
    <col min="13323" max="13323" width="5" customWidth="1"/>
    <col min="13325" max="13325" width="10.85546875" customWidth="1"/>
    <col min="13569" max="13569" width="3.7109375" customWidth="1"/>
    <col min="13570" max="13570" width="3.85546875" customWidth="1"/>
    <col min="13571" max="13571" width="3.28515625" customWidth="1"/>
    <col min="13573" max="13573" width="5.140625" customWidth="1"/>
    <col min="13574" max="13574" width="25.7109375" customWidth="1"/>
    <col min="13578" max="13578" width="12.5703125" customWidth="1"/>
    <col min="13579" max="13579" width="5" customWidth="1"/>
    <col min="13581" max="13581" width="10.85546875" customWidth="1"/>
    <col min="13825" max="13825" width="3.7109375" customWidth="1"/>
    <col min="13826" max="13826" width="3.85546875" customWidth="1"/>
    <col min="13827" max="13827" width="3.28515625" customWidth="1"/>
    <col min="13829" max="13829" width="5.140625" customWidth="1"/>
    <col min="13830" max="13830" width="25.7109375" customWidth="1"/>
    <col min="13834" max="13834" width="12.5703125" customWidth="1"/>
    <col min="13835" max="13835" width="5" customWidth="1"/>
    <col min="13837" max="13837" width="10.85546875" customWidth="1"/>
    <col min="14081" max="14081" width="3.7109375" customWidth="1"/>
    <col min="14082" max="14082" width="3.85546875" customWidth="1"/>
    <col min="14083" max="14083" width="3.28515625" customWidth="1"/>
    <col min="14085" max="14085" width="5.140625" customWidth="1"/>
    <col min="14086" max="14086" width="25.7109375" customWidth="1"/>
    <col min="14090" max="14090" width="12.5703125" customWidth="1"/>
    <col min="14091" max="14091" width="5" customWidth="1"/>
    <col min="14093" max="14093" width="10.85546875" customWidth="1"/>
    <col min="14337" max="14337" width="3.7109375" customWidth="1"/>
    <col min="14338" max="14338" width="3.85546875" customWidth="1"/>
    <col min="14339" max="14339" width="3.28515625" customWidth="1"/>
    <col min="14341" max="14341" width="5.140625" customWidth="1"/>
    <col min="14342" max="14342" width="25.7109375" customWidth="1"/>
    <col min="14346" max="14346" width="12.5703125" customWidth="1"/>
    <col min="14347" max="14347" width="5" customWidth="1"/>
    <col min="14349" max="14349" width="10.85546875" customWidth="1"/>
    <col min="14593" max="14593" width="3.7109375" customWidth="1"/>
    <col min="14594" max="14594" width="3.85546875" customWidth="1"/>
    <col min="14595" max="14595" width="3.28515625" customWidth="1"/>
    <col min="14597" max="14597" width="5.140625" customWidth="1"/>
    <col min="14598" max="14598" width="25.7109375" customWidth="1"/>
    <col min="14602" max="14602" width="12.5703125" customWidth="1"/>
    <col min="14603" max="14603" width="5" customWidth="1"/>
    <col min="14605" max="14605" width="10.85546875" customWidth="1"/>
    <col min="14849" max="14849" width="3.7109375" customWidth="1"/>
    <col min="14850" max="14850" width="3.85546875" customWidth="1"/>
    <col min="14851" max="14851" width="3.28515625" customWidth="1"/>
    <col min="14853" max="14853" width="5.140625" customWidth="1"/>
    <col min="14854" max="14854" width="25.7109375" customWidth="1"/>
    <col min="14858" max="14858" width="12.5703125" customWidth="1"/>
    <col min="14859" max="14859" width="5" customWidth="1"/>
    <col min="14861" max="14861" width="10.85546875" customWidth="1"/>
    <col min="15105" max="15105" width="3.7109375" customWidth="1"/>
    <col min="15106" max="15106" width="3.85546875" customWidth="1"/>
    <col min="15107" max="15107" width="3.28515625" customWidth="1"/>
    <col min="15109" max="15109" width="5.140625" customWidth="1"/>
    <col min="15110" max="15110" width="25.7109375" customWidth="1"/>
    <col min="15114" max="15114" width="12.5703125" customWidth="1"/>
    <col min="15115" max="15115" width="5" customWidth="1"/>
    <col min="15117" max="15117" width="10.85546875" customWidth="1"/>
    <col min="15361" max="15361" width="3.7109375" customWidth="1"/>
    <col min="15362" max="15362" width="3.85546875" customWidth="1"/>
    <col min="15363" max="15363" width="3.28515625" customWidth="1"/>
    <col min="15365" max="15365" width="5.140625" customWidth="1"/>
    <col min="15366" max="15366" width="25.7109375" customWidth="1"/>
    <col min="15370" max="15370" width="12.5703125" customWidth="1"/>
    <col min="15371" max="15371" width="5" customWidth="1"/>
    <col min="15373" max="15373" width="10.85546875" customWidth="1"/>
    <col min="15617" max="15617" width="3.7109375" customWidth="1"/>
    <col min="15618" max="15618" width="3.85546875" customWidth="1"/>
    <col min="15619" max="15619" width="3.28515625" customWidth="1"/>
    <col min="15621" max="15621" width="5.140625" customWidth="1"/>
    <col min="15622" max="15622" width="25.7109375" customWidth="1"/>
    <col min="15626" max="15626" width="12.5703125" customWidth="1"/>
    <col min="15627" max="15627" width="5" customWidth="1"/>
    <col min="15629" max="15629" width="10.85546875" customWidth="1"/>
    <col min="15873" max="15873" width="3.7109375" customWidth="1"/>
    <col min="15874" max="15874" width="3.85546875" customWidth="1"/>
    <col min="15875" max="15875" width="3.28515625" customWidth="1"/>
    <col min="15877" max="15877" width="5.140625" customWidth="1"/>
    <col min="15878" max="15878" width="25.7109375" customWidth="1"/>
    <col min="15882" max="15882" width="12.5703125" customWidth="1"/>
    <col min="15883" max="15883" width="5" customWidth="1"/>
    <col min="15885" max="15885" width="10.85546875" customWidth="1"/>
    <col min="16129" max="16129" width="3.7109375" customWidth="1"/>
    <col min="16130" max="16130" width="3.85546875" customWidth="1"/>
    <col min="16131" max="16131" width="3.28515625" customWidth="1"/>
    <col min="16133" max="16133" width="5.140625" customWidth="1"/>
    <col min="16134" max="16134" width="25.7109375" customWidth="1"/>
    <col min="16138" max="16138" width="12.5703125" customWidth="1"/>
    <col min="16139" max="16139" width="5" customWidth="1"/>
    <col min="16141" max="16141" width="10.85546875" customWidth="1"/>
  </cols>
  <sheetData>
    <row r="1" spans="1:27" ht="25.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1"/>
      <c r="O1" s="1"/>
      <c r="P1" s="1"/>
    </row>
    <row r="2" spans="1:27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"/>
      <c r="O2" s="2"/>
      <c r="P2" s="2"/>
    </row>
    <row r="3" spans="1:27">
      <c r="A3" s="212" t="s">
        <v>2</v>
      </c>
      <c r="B3" s="212"/>
      <c r="C3" s="212"/>
      <c r="D3" s="212"/>
      <c r="E3" s="212"/>
      <c r="F3" s="113" t="s">
        <v>3</v>
      </c>
      <c r="G3" s="113" t="s">
        <v>4</v>
      </c>
      <c r="H3" s="113"/>
      <c r="I3" s="113"/>
      <c r="J3" s="4"/>
      <c r="K3" s="4"/>
      <c r="L3" s="113" t="s">
        <v>5</v>
      </c>
      <c r="M3" s="113"/>
      <c r="N3" s="5"/>
      <c r="O3" s="5"/>
      <c r="P3" s="5"/>
    </row>
    <row r="4" spans="1:27">
      <c r="A4" s="213">
        <v>42863</v>
      </c>
      <c r="B4" s="213"/>
      <c r="C4" s="213"/>
      <c r="D4" s="213"/>
      <c r="E4" s="213"/>
      <c r="F4" s="114" t="s">
        <v>6</v>
      </c>
      <c r="G4" s="7" t="s">
        <v>7</v>
      </c>
      <c r="H4" s="7"/>
      <c r="I4" s="114"/>
      <c r="J4" s="8"/>
      <c r="K4" s="8"/>
      <c r="L4" s="114" t="s">
        <v>8</v>
      </c>
      <c r="M4" s="114"/>
      <c r="N4" s="9"/>
      <c r="O4" s="9"/>
      <c r="P4" s="115"/>
    </row>
    <row r="5" spans="1:27">
      <c r="A5" s="212" t="s">
        <v>9</v>
      </c>
      <c r="B5" s="212"/>
      <c r="C5" s="212"/>
      <c r="D5" s="212"/>
      <c r="E5" s="212"/>
      <c r="F5" s="10" t="s">
        <v>10</v>
      </c>
      <c r="G5" s="4" t="s">
        <v>11</v>
      </c>
      <c r="H5" s="4"/>
      <c r="I5" s="4"/>
      <c r="J5" s="4"/>
      <c r="K5" s="4"/>
      <c r="L5" s="11" t="s">
        <v>12</v>
      </c>
      <c r="M5" s="11"/>
      <c r="N5" s="5"/>
      <c r="O5" s="5"/>
      <c r="P5" s="116"/>
    </row>
    <row r="6" spans="1:27" ht="15.75" thickBot="1">
      <c r="A6" s="211" t="s">
        <v>76</v>
      </c>
      <c r="B6" s="211"/>
      <c r="C6" s="211"/>
      <c r="D6" s="211"/>
      <c r="E6" s="211"/>
      <c r="F6" s="12" t="s">
        <v>77</v>
      </c>
      <c r="G6" s="12" t="s">
        <v>15</v>
      </c>
      <c r="H6" s="12"/>
      <c r="I6" s="12"/>
      <c r="J6" s="13"/>
      <c r="K6" s="13"/>
      <c r="L6" s="14" t="s">
        <v>75</v>
      </c>
      <c r="M6" s="117" t="s">
        <v>78</v>
      </c>
      <c r="N6" s="9"/>
      <c r="O6" s="9"/>
      <c r="P6" s="115"/>
    </row>
    <row r="7" spans="1:27">
      <c r="A7" s="118"/>
      <c r="B7" s="16"/>
      <c r="C7" s="17"/>
      <c r="D7" s="17"/>
      <c r="E7" s="16" t="s">
        <v>20</v>
      </c>
      <c r="F7" s="17" t="s">
        <v>21</v>
      </c>
      <c r="G7" s="119"/>
      <c r="H7" s="119"/>
      <c r="I7" s="119"/>
      <c r="J7" s="119"/>
      <c r="K7" s="119"/>
      <c r="L7" s="119"/>
      <c r="M7" s="119"/>
      <c r="N7" s="18"/>
      <c r="O7" s="18"/>
      <c r="P7" s="120"/>
    </row>
    <row r="8" spans="1:27">
      <c r="A8" s="121"/>
      <c r="B8" s="122"/>
      <c r="C8" s="123"/>
      <c r="D8" s="123"/>
      <c r="E8" s="122"/>
      <c r="F8" s="123"/>
      <c r="G8" s="123"/>
      <c r="H8" s="123"/>
      <c r="I8" s="123"/>
      <c r="J8" s="124"/>
      <c r="K8" s="124"/>
      <c r="L8" s="123"/>
      <c r="M8" s="123"/>
      <c r="N8" s="125"/>
      <c r="O8" s="125"/>
      <c r="P8" s="125"/>
    </row>
    <row r="9" spans="1:27" ht="15.75" thickBot="1">
      <c r="A9" s="121"/>
      <c r="B9" s="122"/>
      <c r="C9" s="123"/>
      <c r="D9" s="123"/>
      <c r="E9" s="122"/>
      <c r="F9" s="123"/>
      <c r="G9" s="123"/>
      <c r="H9" s="123"/>
      <c r="I9" s="123"/>
      <c r="J9" s="123"/>
      <c r="K9" s="123"/>
      <c r="L9" s="123"/>
      <c r="M9" s="123"/>
      <c r="N9" s="125"/>
      <c r="O9" s="125"/>
      <c r="P9" s="125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</row>
    <row r="10" spans="1:27" ht="15" customHeight="1" thickBot="1">
      <c r="A10" s="126"/>
      <c r="B10" s="127"/>
      <c r="C10" s="128"/>
      <c r="D10" s="129" t="s">
        <v>79</v>
      </c>
      <c r="E10" s="130" t="s">
        <v>20</v>
      </c>
      <c r="F10" s="131" t="s">
        <v>80</v>
      </c>
      <c r="G10" s="131">
        <v>1</v>
      </c>
      <c r="H10" s="131">
        <v>2</v>
      </c>
      <c r="I10" s="132">
        <v>3</v>
      </c>
      <c r="J10" s="133" t="s">
        <v>81</v>
      </c>
      <c r="K10" s="134"/>
      <c r="L10" s="209" t="s">
        <v>83</v>
      </c>
      <c r="M10" s="135"/>
      <c r="N10" s="135"/>
      <c r="Q10" s="200"/>
      <c r="R10" s="200"/>
      <c r="S10" s="200"/>
      <c r="T10" s="200"/>
      <c r="U10" s="201"/>
      <c r="V10" s="201"/>
      <c r="W10" s="202"/>
      <c r="X10" s="202"/>
      <c r="Y10" s="202"/>
      <c r="Z10" s="203"/>
      <c r="AA10" s="196"/>
    </row>
    <row r="11" spans="1:27">
      <c r="A11" s="136"/>
      <c r="B11" s="137"/>
      <c r="C11" s="138"/>
      <c r="D11" s="139">
        <v>5967578</v>
      </c>
      <c r="E11" s="140">
        <v>1</v>
      </c>
      <c r="F11" s="141" t="s">
        <v>82</v>
      </c>
      <c r="G11" s="142"/>
      <c r="H11" s="143" t="s">
        <v>114</v>
      </c>
      <c r="I11" s="144" t="s">
        <v>114</v>
      </c>
      <c r="J11" s="145">
        <v>3</v>
      </c>
      <c r="K11" s="136"/>
      <c r="L11" s="146"/>
      <c r="M11" s="147"/>
      <c r="N11" s="125"/>
      <c r="Q11" s="195"/>
      <c r="R11" s="126"/>
      <c r="S11" s="205"/>
      <c r="T11" s="205"/>
      <c r="U11" s="206"/>
      <c r="V11" s="206"/>
      <c r="W11" s="207"/>
      <c r="X11" s="207"/>
      <c r="Y11" s="206"/>
      <c r="Z11" s="136"/>
      <c r="AA11" s="196"/>
    </row>
    <row r="12" spans="1:27">
      <c r="A12" s="136"/>
      <c r="B12" s="148"/>
      <c r="C12" s="138"/>
      <c r="D12" s="149">
        <v>5989069</v>
      </c>
      <c r="E12" s="150">
        <v>4</v>
      </c>
      <c r="F12" s="151" t="s">
        <v>83</v>
      </c>
      <c r="G12" s="143"/>
      <c r="H12" s="153"/>
      <c r="I12" s="152" t="s">
        <v>115</v>
      </c>
      <c r="J12" s="154">
        <v>1</v>
      </c>
      <c r="K12" s="136"/>
      <c r="L12" s="125"/>
      <c r="M12" s="155"/>
      <c r="N12" s="125"/>
      <c r="Q12" s="195"/>
      <c r="R12" s="126"/>
      <c r="S12" s="205"/>
      <c r="T12" s="205"/>
      <c r="U12" s="206"/>
      <c r="V12" s="206"/>
      <c r="W12" s="206"/>
      <c r="X12" s="206"/>
      <c r="Y12" s="207"/>
      <c r="Z12" s="136"/>
      <c r="AA12" s="196"/>
    </row>
    <row r="13" spans="1:27" ht="15.75" thickBot="1">
      <c r="A13" s="136"/>
      <c r="B13" s="137"/>
      <c r="C13" s="138"/>
      <c r="D13" s="156">
        <v>5983186</v>
      </c>
      <c r="E13" s="157"/>
      <c r="F13" s="158" t="s">
        <v>112</v>
      </c>
      <c r="G13" s="159"/>
      <c r="H13" s="159" t="s">
        <v>116</v>
      </c>
      <c r="I13" s="160"/>
      <c r="J13" s="161">
        <v>2</v>
      </c>
      <c r="K13" s="136"/>
      <c r="L13" s="125"/>
      <c r="M13" s="162" t="s">
        <v>24</v>
      </c>
      <c r="N13" s="125"/>
      <c r="Q13" s="195"/>
      <c r="R13" s="126"/>
      <c r="S13" s="205"/>
      <c r="T13" s="205"/>
      <c r="U13" s="207"/>
      <c r="V13" s="206"/>
      <c r="W13" s="206"/>
      <c r="X13" s="207"/>
      <c r="Y13" s="206"/>
      <c r="Z13" s="136"/>
      <c r="AA13" s="196"/>
    </row>
    <row r="14" spans="1:27" ht="15.75" thickBot="1">
      <c r="A14" s="136"/>
      <c r="B14" s="148"/>
      <c r="C14" s="138"/>
      <c r="D14" s="138"/>
      <c r="E14" s="163"/>
      <c r="F14" s="164"/>
      <c r="G14" s="136"/>
      <c r="H14" s="136"/>
      <c r="I14" s="165"/>
      <c r="J14" s="165"/>
      <c r="K14" s="165"/>
      <c r="L14" s="166" t="s">
        <v>102</v>
      </c>
      <c r="M14" s="167"/>
      <c r="N14" s="125"/>
      <c r="O14" s="125"/>
      <c r="P14" s="125"/>
      <c r="Q14" s="195"/>
      <c r="R14" s="126"/>
      <c r="S14" s="205"/>
      <c r="T14" s="205"/>
      <c r="U14" s="206"/>
      <c r="V14" s="206"/>
      <c r="W14" s="207"/>
      <c r="X14" s="206"/>
      <c r="Y14" s="206"/>
      <c r="Z14" s="136"/>
      <c r="AA14" s="196"/>
    </row>
    <row r="15" spans="1:27" ht="15" customHeight="1" thickBot="1">
      <c r="A15" s="136"/>
      <c r="B15" s="148"/>
      <c r="C15" s="138"/>
      <c r="D15" s="129" t="s">
        <v>79</v>
      </c>
      <c r="E15" s="130" t="s">
        <v>20</v>
      </c>
      <c r="F15" s="131" t="s">
        <v>84</v>
      </c>
      <c r="G15" s="131">
        <v>1</v>
      </c>
      <c r="H15" s="131">
        <v>2</v>
      </c>
      <c r="I15" s="132">
        <v>3</v>
      </c>
      <c r="J15" s="133" t="s">
        <v>81</v>
      </c>
      <c r="K15" s="134"/>
      <c r="L15" s="136"/>
      <c r="M15" s="168"/>
      <c r="N15" s="125"/>
      <c r="O15" s="125"/>
      <c r="P15" s="125"/>
      <c r="Q15" s="195"/>
      <c r="R15" s="126"/>
      <c r="S15" s="204"/>
      <c r="T15" s="205"/>
      <c r="U15" s="206"/>
      <c r="V15" s="206"/>
      <c r="W15" s="207"/>
      <c r="X15" s="207"/>
      <c r="Y15" s="206"/>
      <c r="Z15" s="136"/>
      <c r="AA15" s="196"/>
    </row>
    <row r="16" spans="1:27">
      <c r="A16" s="136"/>
      <c r="B16" s="148"/>
      <c r="C16" s="138"/>
      <c r="D16" s="139">
        <v>5966588</v>
      </c>
      <c r="E16" s="140">
        <v>2</v>
      </c>
      <c r="F16" s="141" t="s">
        <v>85</v>
      </c>
      <c r="G16" s="142"/>
      <c r="H16" s="143" t="s">
        <v>114</v>
      </c>
      <c r="I16" s="144" t="s">
        <v>114</v>
      </c>
      <c r="J16" s="145">
        <v>3</v>
      </c>
      <c r="K16" s="136"/>
      <c r="L16" s="210" t="s">
        <v>86</v>
      </c>
      <c r="M16" s="169"/>
      <c r="Q16" s="196"/>
      <c r="R16" s="208"/>
      <c r="S16" s="208"/>
      <c r="T16" s="208"/>
      <c r="U16" s="208"/>
      <c r="V16" s="208"/>
      <c r="W16" s="208"/>
      <c r="X16" s="208"/>
      <c r="Y16" s="208"/>
      <c r="Z16" s="208"/>
      <c r="AA16" s="196"/>
    </row>
    <row r="17" spans="1:27">
      <c r="A17" s="136"/>
      <c r="B17" s="148"/>
      <c r="C17" s="138"/>
      <c r="D17" s="149">
        <v>5983227</v>
      </c>
      <c r="E17" s="150">
        <v>3</v>
      </c>
      <c r="F17" s="151" t="s">
        <v>86</v>
      </c>
      <c r="G17" s="143"/>
      <c r="H17" s="153"/>
      <c r="I17" s="152" t="s">
        <v>110</v>
      </c>
      <c r="J17" s="154">
        <v>1</v>
      </c>
      <c r="K17" s="136"/>
      <c r="L17" s="136"/>
      <c r="M17" s="136"/>
      <c r="P17" s="196"/>
      <c r="Q17" s="196"/>
      <c r="R17" s="208"/>
      <c r="S17" s="208"/>
      <c r="T17" s="208"/>
      <c r="U17" s="208"/>
      <c r="V17" s="208"/>
      <c r="W17" s="208"/>
      <c r="X17" s="208"/>
      <c r="Y17" s="208"/>
      <c r="Z17" s="208"/>
      <c r="AA17" s="196"/>
    </row>
    <row r="18" spans="1:27" ht="15.75" thickBot="1">
      <c r="A18" s="136"/>
      <c r="B18" s="148"/>
      <c r="C18" s="138"/>
      <c r="D18" s="156">
        <v>5997525</v>
      </c>
      <c r="E18" s="157"/>
      <c r="F18" s="158" t="s">
        <v>87</v>
      </c>
      <c r="G18" s="143"/>
      <c r="H18" s="159" t="s">
        <v>111</v>
      </c>
      <c r="I18" s="160"/>
      <c r="J18" s="161">
        <v>2</v>
      </c>
      <c r="K18" s="136"/>
      <c r="L18" s="125"/>
      <c r="M18" s="136"/>
      <c r="P18" s="196"/>
      <c r="Q18" s="195"/>
      <c r="R18" s="196"/>
      <c r="S18" s="197"/>
    </row>
    <row r="19" spans="1:27">
      <c r="A19" s="126"/>
      <c r="B19" s="148"/>
      <c r="C19" s="138"/>
      <c r="D19" s="138"/>
      <c r="E19" s="170"/>
      <c r="F19" s="171"/>
      <c r="G19" s="172"/>
      <c r="H19" s="172"/>
      <c r="I19" s="173"/>
      <c r="J19" s="174"/>
      <c r="K19" s="174"/>
      <c r="L19" s="136"/>
      <c r="M19" s="136"/>
      <c r="P19" s="196"/>
      <c r="Q19" s="196"/>
      <c r="R19" s="196"/>
      <c r="S19" s="196"/>
    </row>
    <row r="20" spans="1:27">
      <c r="A20" s="126"/>
      <c r="B20" s="148"/>
      <c r="C20" s="138"/>
      <c r="D20" s="138"/>
      <c r="E20" s="170"/>
      <c r="F20" s="171"/>
      <c r="G20" s="172"/>
      <c r="H20" s="172"/>
      <c r="I20" s="173"/>
      <c r="J20" s="174"/>
      <c r="K20" s="174"/>
      <c r="L20" s="136"/>
      <c r="M20" s="136"/>
    </row>
    <row r="21" spans="1:27">
      <c r="A21" s="126"/>
      <c r="B21" s="148"/>
      <c r="C21" s="138"/>
      <c r="D21" s="138"/>
      <c r="E21" s="170"/>
      <c r="F21" s="171"/>
      <c r="G21" s="172"/>
      <c r="H21" s="172"/>
      <c r="I21" s="173"/>
      <c r="J21" s="174"/>
      <c r="K21" s="174"/>
      <c r="L21" s="136"/>
      <c r="M21" s="136"/>
    </row>
    <row r="22" spans="1:27">
      <c r="A22" s="126"/>
      <c r="B22" s="148"/>
      <c r="C22" s="138"/>
      <c r="D22" s="138"/>
      <c r="E22" s="170"/>
      <c r="F22" s="171"/>
      <c r="G22" s="172"/>
      <c r="H22" s="172"/>
      <c r="I22" s="173"/>
      <c r="J22" s="174"/>
      <c r="K22" s="174"/>
      <c r="L22" s="136"/>
      <c r="M22" s="136"/>
    </row>
    <row r="23" spans="1:27">
      <c r="A23" s="126"/>
      <c r="B23" s="148"/>
      <c r="C23" s="138"/>
      <c r="D23" s="138"/>
      <c r="E23" s="170"/>
      <c r="F23" s="171"/>
      <c r="G23" s="172"/>
      <c r="H23" s="172"/>
      <c r="I23" s="173"/>
      <c r="J23" s="174"/>
      <c r="K23" s="174"/>
      <c r="L23" s="136"/>
      <c r="M23" s="136"/>
    </row>
    <row r="24" spans="1:27" ht="15.75" thickBot="1">
      <c r="A24" s="223"/>
      <c r="B24" s="223"/>
      <c r="C24" s="136"/>
      <c r="D24" s="136"/>
      <c r="E24" s="163"/>
      <c r="G24" s="172"/>
      <c r="H24" s="172"/>
      <c r="I24" s="172"/>
      <c r="J24" s="172"/>
      <c r="K24" s="172"/>
      <c r="L24" s="175"/>
      <c r="M24" s="126"/>
    </row>
    <row r="25" spans="1:27" ht="12" customHeight="1">
      <c r="A25" s="224" t="s">
        <v>28</v>
      </c>
      <c r="B25" s="225"/>
      <c r="C25" s="225"/>
      <c r="D25" s="226"/>
      <c r="E25" s="176"/>
      <c r="F25" s="177" t="s">
        <v>88</v>
      </c>
      <c r="G25" s="178"/>
      <c r="H25" s="178"/>
      <c r="I25" s="178"/>
      <c r="J25" s="178"/>
      <c r="K25" s="178"/>
      <c r="L25" s="230"/>
      <c r="M25" s="230"/>
    </row>
    <row r="26" spans="1:27" ht="12" customHeight="1" thickBot="1">
      <c r="A26" s="227">
        <v>42864</v>
      </c>
      <c r="B26" s="228"/>
      <c r="C26" s="228"/>
      <c r="D26" s="229"/>
      <c r="E26" s="179"/>
      <c r="F26" s="180" t="s">
        <v>92</v>
      </c>
      <c r="G26" s="181"/>
      <c r="H26" s="181"/>
      <c r="I26" s="181"/>
      <c r="J26" s="181"/>
      <c r="K26" s="181"/>
      <c r="L26" s="222"/>
      <c r="M26" s="222"/>
    </row>
    <row r="27" spans="1:27" ht="12" customHeight="1">
      <c r="A27" s="216" t="s">
        <v>33</v>
      </c>
      <c r="B27" s="217"/>
      <c r="C27" s="217"/>
      <c r="D27" s="218"/>
      <c r="E27" s="179"/>
      <c r="F27" s="181" t="s">
        <v>89</v>
      </c>
      <c r="G27" s="182"/>
      <c r="H27" s="182"/>
      <c r="I27" s="182"/>
      <c r="J27" s="182"/>
      <c r="K27" s="182"/>
      <c r="L27" s="222"/>
      <c r="M27" s="222"/>
    </row>
    <row r="28" spans="1:27" ht="12" customHeight="1" thickBot="1">
      <c r="A28" s="219" t="s">
        <v>34</v>
      </c>
      <c r="B28" s="220"/>
      <c r="C28" s="220"/>
      <c r="D28" s="221"/>
      <c r="E28" s="179"/>
      <c r="F28" s="181" t="s">
        <v>90</v>
      </c>
      <c r="G28" s="183"/>
      <c r="H28" s="183"/>
      <c r="I28" s="183"/>
      <c r="J28" s="183"/>
      <c r="K28" s="183"/>
      <c r="L28" s="222"/>
      <c r="M28" s="222"/>
    </row>
    <row r="29" spans="1:27" ht="12" customHeight="1">
      <c r="A29" s="224" t="s">
        <v>35</v>
      </c>
      <c r="B29" s="225"/>
      <c r="C29" s="225"/>
      <c r="D29" s="226"/>
      <c r="E29" s="179"/>
      <c r="F29" s="184"/>
      <c r="G29" s="185"/>
      <c r="H29" s="185"/>
      <c r="I29" s="185"/>
      <c r="J29" s="185"/>
      <c r="K29" s="185"/>
      <c r="L29" s="222"/>
      <c r="M29" s="222"/>
    </row>
    <row r="30" spans="1:27" ht="12" customHeight="1" thickBot="1">
      <c r="A30" s="237"/>
      <c r="B30" s="238"/>
      <c r="C30" s="238"/>
      <c r="D30" s="239"/>
      <c r="E30" s="123"/>
      <c r="F30" s="186"/>
      <c r="G30" s="185"/>
      <c r="H30" s="185"/>
      <c r="I30" s="185"/>
      <c r="J30" s="185"/>
      <c r="K30" s="185"/>
      <c r="L30" s="222"/>
      <c r="M30" s="222"/>
    </row>
    <row r="31" spans="1:27" ht="12" customHeight="1">
      <c r="A31" s="231" t="s">
        <v>36</v>
      </c>
      <c r="B31" s="232"/>
      <c r="C31" s="232"/>
      <c r="D31" s="233"/>
      <c r="E31" s="123"/>
      <c r="F31" s="186"/>
      <c r="G31" s="185"/>
      <c r="H31" s="185"/>
      <c r="I31" s="185"/>
      <c r="J31" s="185"/>
      <c r="K31" s="185"/>
      <c r="L31" s="222"/>
      <c r="M31" s="222"/>
    </row>
    <row r="32" spans="1:27" ht="12" customHeight="1">
      <c r="A32" s="234" t="s">
        <v>75</v>
      </c>
      <c r="B32" s="235"/>
      <c r="C32" s="235"/>
      <c r="D32" s="236"/>
      <c r="E32" s="123"/>
      <c r="F32" s="187"/>
      <c r="G32" s="188"/>
      <c r="H32" s="188"/>
      <c r="I32" s="188"/>
      <c r="J32" s="188"/>
      <c r="K32" s="188"/>
      <c r="L32" s="222"/>
      <c r="M32" s="222"/>
    </row>
    <row r="33" spans="1:13" ht="12" customHeight="1" thickBot="1">
      <c r="A33" s="241">
        <v>5911020</v>
      </c>
      <c r="B33" s="242"/>
      <c r="C33" s="242"/>
      <c r="D33" s="243"/>
      <c r="E33" s="123"/>
      <c r="F33" s="189"/>
      <c r="G33" s="188"/>
      <c r="H33" s="188"/>
      <c r="I33" s="188"/>
      <c r="J33" s="188"/>
      <c r="K33" s="188"/>
      <c r="L33" s="222"/>
      <c r="M33" s="222"/>
    </row>
    <row r="34" spans="1:13">
      <c r="A34" s="190"/>
      <c r="B34" s="191" t="s">
        <v>37</v>
      </c>
      <c r="C34" s="190"/>
      <c r="D34" s="190"/>
      <c r="E34" s="190"/>
      <c r="F34" s="191" t="s">
        <v>39</v>
      </c>
      <c r="G34" s="244" t="s">
        <v>40</v>
      </c>
      <c r="H34" s="244"/>
      <c r="I34" s="244"/>
      <c r="J34" s="192" t="s">
        <v>91</v>
      </c>
      <c r="K34" s="192"/>
      <c r="L34" s="193"/>
      <c r="M34" s="193"/>
    </row>
    <row r="35" spans="1:13">
      <c r="A35" s="190"/>
      <c r="B35" s="190"/>
      <c r="C35" s="190"/>
      <c r="D35" s="190"/>
      <c r="E35" s="190"/>
      <c r="J35" s="194"/>
      <c r="K35" s="194"/>
      <c r="L35" s="245"/>
      <c r="M35" s="245"/>
    </row>
    <row r="36" spans="1:13">
      <c r="A36" s="35"/>
      <c r="B36" s="35"/>
      <c r="C36" s="35"/>
      <c r="D36" s="35"/>
      <c r="E36" s="35"/>
      <c r="F36" s="47"/>
      <c r="G36" s="240"/>
      <c r="H36" s="240"/>
      <c r="I36" s="240"/>
      <c r="J36" s="112"/>
      <c r="K36" s="112"/>
      <c r="L36" s="45"/>
      <c r="M36" s="45"/>
    </row>
  </sheetData>
  <mergeCells count="28">
    <mergeCell ref="G36:I36"/>
    <mergeCell ref="A33:D33"/>
    <mergeCell ref="L33:M33"/>
    <mergeCell ref="G34:I34"/>
    <mergeCell ref="L35:M35"/>
    <mergeCell ref="A31:D31"/>
    <mergeCell ref="A32:D32"/>
    <mergeCell ref="L31:M31"/>
    <mergeCell ref="L32:M32"/>
    <mergeCell ref="A29:D29"/>
    <mergeCell ref="A30:D30"/>
    <mergeCell ref="L29:M29"/>
    <mergeCell ref="L30:M30"/>
    <mergeCell ref="A27:D27"/>
    <mergeCell ref="A28:D28"/>
    <mergeCell ref="L27:M27"/>
    <mergeCell ref="L28:M28"/>
    <mergeCell ref="A24:B24"/>
    <mergeCell ref="A25:D25"/>
    <mergeCell ref="A26:D26"/>
    <mergeCell ref="L25:M25"/>
    <mergeCell ref="L26:M26"/>
    <mergeCell ref="A6:E6"/>
    <mergeCell ref="A3:E3"/>
    <mergeCell ref="A4:E4"/>
    <mergeCell ref="A5:E5"/>
    <mergeCell ref="A1:M1"/>
    <mergeCell ref="A2:M2"/>
  </mergeCells>
  <conditionalFormatting sqref="F9 B9:D9 B11:D11 F11 F13 B13:D13 B15:D15 F15 F17 B17:D17 B19:D19 F19 F21 B21:D21 B23:D23 F23">
    <cfRule type="expression" dxfId="15" priority="8" stopIfTrue="1">
      <formula>AND($E9&lt;=$L$9,$M9&gt;0,$E9&gt;0,$D9&lt;&gt;"LL",$D9&lt;&gt;"Alt")</formula>
    </cfRule>
  </conditionalFormatting>
  <conditionalFormatting sqref="E9 E11 E13 E15 E17 E19 E21 E23">
    <cfRule type="expression" dxfId="14" priority="9" stopIfTrue="1">
      <formula>AND($E9&lt;=$L$9,$M9&gt;0,$D9&lt;&gt;"LL")</formula>
    </cfRule>
  </conditionalFormatting>
  <conditionalFormatting sqref="Q15">
    <cfRule type="expression" dxfId="13" priority="1" stopIfTrue="1">
      <formula>AND($E15&lt;=$L$9,$M15&gt;0,$E15&gt;0,$D15&lt;&gt;"LL",$D15&lt;&gt;"Alt")</formula>
    </cfRule>
  </conditionalFormatting>
  <conditionalFormatting sqref="S18">
    <cfRule type="expression" dxfId="12" priority="4" stopIfTrue="1">
      <formula>AND($E18&lt;=$L$9,$M18&gt;0,$E18&gt;0,$D18&lt;&gt;"LL",$D18&lt;&gt;"Alt")</formula>
    </cfRule>
  </conditionalFormatting>
  <conditionalFormatting sqref="Q18">
    <cfRule type="expression" dxfId="11" priority="5" stopIfTrue="1">
      <formula>AND($E18&lt;=$L$9,$M18&gt;0,$E18&gt;0,$D18&lt;&gt;"LL",$D18&lt;&gt;"Alt")</formula>
    </cfRule>
  </conditionalFormatting>
  <dataValidations count="4">
    <dataValidation type="list" allowBlank="1" showInputMessage="1" showErrorMessage="1" sqref="G14 G22">
      <formula1>$N13:$N15</formula1>
    </dataValidation>
    <dataValidation type="list" allowBlank="1" showErrorMessage="1" promptTitle="Ganador" prompt="Seleccione el Jugador Ganador" sqref="G10">
      <formula1>$N9:$N11</formula1>
    </dataValidation>
    <dataValidation type="list" allowBlank="1" showInputMessage="1" showErrorMessage="1" sqref="I20 W14 X13">
      <formula1>$G14:$G15</formula1>
    </dataValidation>
    <dataValidation type="list" allowBlank="1" showInputMessage="1" showErrorMessage="1" sqref="K16">
      <formula1>$I$19:$I$20</formula1>
    </dataValidation>
  </dataValidations>
  <pageMargins left="0.7" right="0.7" top="0.75" bottom="0.75" header="0.3" footer="0.3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opLeftCell="A13" workbookViewId="0">
      <selection activeCell="K36" sqref="K36"/>
    </sheetView>
  </sheetViews>
  <sheetFormatPr baseColWidth="10" defaultColWidth="9.140625" defaultRowHeight="15"/>
  <cols>
    <col min="1" max="1" width="2.7109375" style="106" bestFit="1" customWidth="1"/>
    <col min="2" max="2" width="7.5703125" style="106" bestFit="1" customWidth="1"/>
    <col min="3" max="3" width="5.28515625" style="106" customWidth="1"/>
    <col min="4" max="4" width="4" style="106" customWidth="1"/>
    <col min="5" max="5" width="2.85546875" style="106" customWidth="1"/>
    <col min="6" max="6" width="24.7109375" style="106" bestFit="1" customWidth="1"/>
    <col min="7" max="7" width="13.7109375" style="110" customWidth="1"/>
    <col min="8" max="8" width="16.85546875" style="110" hidden="1" customWidth="1"/>
    <col min="9" max="9" width="13.7109375" style="110" customWidth="1"/>
    <col min="10" max="10" width="14.7109375" style="110" hidden="1" customWidth="1"/>
    <col min="11" max="11" width="13.7109375" style="110" customWidth="1"/>
    <col min="12" max="12" width="14.85546875" style="110" hidden="1" customWidth="1"/>
    <col min="13" max="13" width="13.7109375" style="110" customWidth="1"/>
    <col min="14" max="14" width="6.5703125" style="105" hidden="1" customWidth="1"/>
    <col min="15" max="15" width="9.5703125" style="106" hidden="1" customWidth="1"/>
    <col min="16" max="16" width="19.42578125" style="106" hidden="1" customWidth="1"/>
    <col min="17" max="16384" width="9.140625" style="106"/>
  </cols>
  <sheetData>
    <row r="1" spans="1:16" s="1" customFormat="1" ht="25.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49"/>
    </row>
    <row r="2" spans="1:16" s="2" customFormat="1" ht="12.75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50"/>
    </row>
    <row r="3" spans="1:16" s="5" customFormat="1" ht="9" customHeight="1">
      <c r="A3" s="212" t="s">
        <v>2</v>
      </c>
      <c r="B3" s="212"/>
      <c r="C3" s="212"/>
      <c r="D3" s="212"/>
      <c r="E3" s="212"/>
      <c r="F3" s="3" t="s">
        <v>3</v>
      </c>
      <c r="G3" s="3" t="s">
        <v>4</v>
      </c>
      <c r="H3" s="3"/>
      <c r="I3" s="4"/>
      <c r="J3" s="4"/>
      <c r="K3" s="3" t="s">
        <v>5</v>
      </c>
      <c r="L3" s="51"/>
      <c r="M3" s="52"/>
      <c r="N3" s="53"/>
    </row>
    <row r="4" spans="1:16" s="9" customFormat="1" ht="11.25">
      <c r="A4" s="213">
        <v>42863</v>
      </c>
      <c r="B4" s="213"/>
      <c r="C4" s="213"/>
      <c r="D4" s="213"/>
      <c r="E4" s="213"/>
      <c r="F4" s="6" t="s">
        <v>6</v>
      </c>
      <c r="G4" s="7" t="s">
        <v>7</v>
      </c>
      <c r="H4" s="7"/>
      <c r="I4" s="8"/>
      <c r="J4" s="8"/>
      <c r="K4" s="6" t="s">
        <v>8</v>
      </c>
      <c r="L4" s="54"/>
      <c r="M4" s="55"/>
      <c r="N4" s="56"/>
      <c r="P4" s="57" t="str">
        <f>Habil</f>
        <v>Si</v>
      </c>
    </row>
    <row r="5" spans="1:16" s="5" customFormat="1" ht="9">
      <c r="A5" s="212" t="s">
        <v>9</v>
      </c>
      <c r="B5" s="212"/>
      <c r="C5" s="212"/>
      <c r="D5" s="212"/>
      <c r="E5" s="212"/>
      <c r="F5" s="10" t="s">
        <v>10</v>
      </c>
      <c r="G5" s="4" t="s">
        <v>11</v>
      </c>
      <c r="H5" s="4"/>
      <c r="I5" s="4"/>
      <c r="J5" s="4"/>
      <c r="K5" s="11" t="s">
        <v>12</v>
      </c>
      <c r="L5" s="58"/>
      <c r="M5" s="52"/>
      <c r="N5" s="53"/>
      <c r="P5" s="59"/>
    </row>
    <row r="6" spans="1:16" s="9" customFormat="1" ht="12" thickBot="1">
      <c r="A6" s="211" t="s">
        <v>13</v>
      </c>
      <c r="B6" s="211"/>
      <c r="C6" s="211"/>
      <c r="D6" s="211"/>
      <c r="E6" s="211"/>
      <c r="F6" s="12" t="s">
        <v>14</v>
      </c>
      <c r="G6" s="12" t="s">
        <v>15</v>
      </c>
      <c r="H6" s="12"/>
      <c r="I6" s="13"/>
      <c r="J6" s="13"/>
      <c r="K6" s="14" t="s">
        <v>75</v>
      </c>
      <c r="L6" s="60"/>
      <c r="M6" s="55"/>
      <c r="N6" s="56"/>
      <c r="P6" s="57" t="s">
        <v>16</v>
      </c>
    </row>
    <row r="7" spans="1:16" s="18" customFormat="1" ht="9">
      <c r="A7" s="15"/>
      <c r="B7" s="16" t="s">
        <v>17</v>
      </c>
      <c r="C7" s="17" t="s">
        <v>18</v>
      </c>
      <c r="D7" s="17" t="s">
        <v>19</v>
      </c>
      <c r="E7" s="16" t="s">
        <v>20</v>
      </c>
      <c r="F7" s="17" t="s">
        <v>21</v>
      </c>
      <c r="G7" s="17" t="s">
        <v>41</v>
      </c>
      <c r="H7" s="17"/>
      <c r="I7" s="17" t="s">
        <v>22</v>
      </c>
      <c r="J7" s="17"/>
      <c r="K7" s="17" t="s">
        <v>23</v>
      </c>
      <c r="L7" s="61"/>
      <c r="M7" s="62"/>
      <c r="N7" s="63"/>
      <c r="P7" s="64"/>
    </row>
    <row r="8" spans="1:16" s="18" customFormat="1" ht="7.5" customHeight="1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21"/>
      <c r="M8" s="21"/>
      <c r="N8" s="63"/>
      <c r="P8" s="64"/>
    </row>
    <row r="9" spans="1:16" s="69" customFormat="1" ht="18" customHeight="1">
      <c r="A9" s="65">
        <v>1</v>
      </c>
      <c r="B9" s="24">
        <v>5912739</v>
      </c>
      <c r="C9" s="25">
        <v>2201</v>
      </c>
      <c r="D9" s="25">
        <v>0</v>
      </c>
      <c r="E9" s="26">
        <v>1</v>
      </c>
      <c r="F9" s="27" t="s">
        <v>42</v>
      </c>
      <c r="G9" s="66"/>
      <c r="H9" s="66"/>
      <c r="I9" s="66"/>
      <c r="J9" s="66"/>
      <c r="K9" s="66"/>
      <c r="L9" s="66"/>
      <c r="M9" s="28">
        <v>4</v>
      </c>
      <c r="N9" s="67"/>
      <c r="O9" s="29">
        <v>149</v>
      </c>
      <c r="P9" s="68" t="e">
        <f ca="1">jugador($F9)</f>
        <v>#NAME?</v>
      </c>
    </row>
    <row r="10" spans="1:16" s="69" customFormat="1" ht="18" customHeight="1">
      <c r="A10" s="70"/>
      <c r="B10" s="71"/>
      <c r="C10" s="72"/>
      <c r="D10" s="72"/>
      <c r="E10" s="73"/>
      <c r="F10" s="74"/>
      <c r="G10" s="75" t="s">
        <v>43</v>
      </c>
      <c r="H10" s="76" t="e">
        <f ca="1">IF(G10=P9,B9,B11)</f>
        <v>#NAME?</v>
      </c>
      <c r="I10" s="77"/>
      <c r="J10" s="77"/>
      <c r="K10" s="78"/>
      <c r="L10" s="78"/>
      <c r="M10" s="78"/>
      <c r="N10" s="67"/>
      <c r="O10" s="30"/>
      <c r="P10" s="68"/>
    </row>
    <row r="11" spans="1:16" s="69" customFormat="1" ht="18" customHeight="1">
      <c r="A11" s="70">
        <v>2</v>
      </c>
      <c r="B11" s="24" t="s">
        <v>25</v>
      </c>
      <c r="C11" s="25" t="s">
        <v>25</v>
      </c>
      <c r="D11" s="25" t="s">
        <v>25</v>
      </c>
      <c r="E11" s="26"/>
      <c r="F11" s="79" t="s">
        <v>26</v>
      </c>
      <c r="G11" s="80"/>
      <c r="H11" s="81"/>
      <c r="I11" s="77"/>
      <c r="J11" s="77"/>
      <c r="K11" s="78"/>
      <c r="L11" s="78"/>
      <c r="M11" s="78"/>
      <c r="N11" s="67"/>
      <c r="O11" s="29" t="s">
        <v>25</v>
      </c>
      <c r="P11" s="68" t="e">
        <f ca="1">jugador($F11)</f>
        <v>#NAME?</v>
      </c>
    </row>
    <row r="12" spans="1:16" s="69" customFormat="1" ht="18" customHeight="1">
      <c r="A12" s="70"/>
      <c r="B12" s="71"/>
      <c r="C12" s="72"/>
      <c r="D12" s="72"/>
      <c r="E12" s="82"/>
      <c r="F12" s="83"/>
      <c r="G12" s="84"/>
      <c r="H12" s="81"/>
      <c r="I12" s="85" t="s">
        <v>95</v>
      </c>
      <c r="J12" s="86">
        <v>5918852</v>
      </c>
      <c r="K12" s="77"/>
      <c r="L12" s="77"/>
      <c r="M12" s="78"/>
      <c r="N12" s="67"/>
      <c r="O12" s="30"/>
      <c r="P12" s="68"/>
    </row>
    <row r="13" spans="1:16" s="69" customFormat="1" ht="18" customHeight="1">
      <c r="A13" s="70">
        <v>3</v>
      </c>
      <c r="B13" s="24">
        <v>5914793</v>
      </c>
      <c r="C13" s="25" t="s">
        <v>25</v>
      </c>
      <c r="D13" s="25" t="s">
        <v>25</v>
      </c>
      <c r="E13" s="26"/>
      <c r="F13" s="27" t="s">
        <v>93</v>
      </c>
      <c r="G13" s="88" t="s">
        <v>43</v>
      </c>
      <c r="H13" s="89"/>
      <c r="I13" s="80" t="s">
        <v>94</v>
      </c>
      <c r="J13" s="90"/>
      <c r="K13" s="77"/>
      <c r="L13" s="77"/>
      <c r="M13" s="78"/>
      <c r="N13" s="67"/>
      <c r="O13" s="29" t="s">
        <v>25</v>
      </c>
      <c r="P13" s="68" t="e">
        <f ca="1">jugador($F13)</f>
        <v>#NAME?</v>
      </c>
    </row>
    <row r="14" spans="1:16" s="69" customFormat="1" ht="18" customHeight="1">
      <c r="A14" s="70"/>
      <c r="B14" s="71"/>
      <c r="C14" s="72"/>
      <c r="D14" s="72"/>
      <c r="E14" s="82"/>
      <c r="F14" s="74"/>
      <c r="G14" s="198" t="s">
        <v>95</v>
      </c>
      <c r="H14" s="92" t="e">
        <f ca="1">IF(#REF!=P13,B13,B15)</f>
        <v>#REF!</v>
      </c>
      <c r="I14" s="84"/>
      <c r="J14" s="90"/>
      <c r="K14" s="77"/>
      <c r="L14" s="77"/>
      <c r="M14" s="78"/>
      <c r="N14" s="67"/>
      <c r="O14" s="30"/>
      <c r="P14" s="68"/>
    </row>
    <row r="15" spans="1:16" s="69" customFormat="1" ht="18" customHeight="1">
      <c r="A15" s="70">
        <v>4</v>
      </c>
      <c r="B15" s="24">
        <v>5918852</v>
      </c>
      <c r="C15" s="25">
        <v>9663</v>
      </c>
      <c r="D15" s="25">
        <v>0</v>
      </c>
      <c r="E15" s="26">
        <v>9</v>
      </c>
      <c r="F15" s="79" t="s">
        <v>44</v>
      </c>
      <c r="G15" s="77" t="s">
        <v>96</v>
      </c>
      <c r="H15" s="81"/>
      <c r="I15" s="84"/>
      <c r="J15" s="90"/>
      <c r="K15" s="77"/>
      <c r="L15" s="77"/>
      <c r="M15" s="78"/>
      <c r="N15" s="67"/>
      <c r="O15" s="29">
        <v>16</v>
      </c>
      <c r="P15" s="68" t="e">
        <f ca="1">jugador($F15)</f>
        <v>#NAME?</v>
      </c>
    </row>
    <row r="16" spans="1:16" s="69" customFormat="1" ht="18" customHeight="1">
      <c r="A16" s="70"/>
      <c r="B16" s="71"/>
      <c r="C16" s="72"/>
      <c r="D16" s="72"/>
      <c r="E16" s="73"/>
      <c r="F16" s="83"/>
      <c r="G16" s="78"/>
      <c r="H16" s="93"/>
      <c r="I16" s="84"/>
      <c r="J16" s="90"/>
      <c r="K16" s="85"/>
      <c r="L16" s="90">
        <v>5918852</v>
      </c>
      <c r="M16" s="77"/>
      <c r="N16" s="67"/>
      <c r="O16" s="30"/>
      <c r="P16" s="68"/>
    </row>
    <row r="17" spans="1:16" s="69" customFormat="1" ht="18" customHeight="1">
      <c r="A17" s="65">
        <v>5</v>
      </c>
      <c r="B17" s="24">
        <v>5946788</v>
      </c>
      <c r="C17" s="25">
        <v>3563</v>
      </c>
      <c r="D17" s="25">
        <v>0</v>
      </c>
      <c r="E17" s="26">
        <v>3</v>
      </c>
      <c r="F17" s="27" t="s">
        <v>45</v>
      </c>
      <c r="G17" s="78"/>
      <c r="H17" s="93"/>
      <c r="I17" s="84"/>
      <c r="J17" s="90"/>
      <c r="K17" s="80" t="s">
        <v>101</v>
      </c>
      <c r="L17" s="77"/>
      <c r="M17" s="78"/>
      <c r="N17" s="67"/>
      <c r="O17" s="29">
        <v>87</v>
      </c>
      <c r="P17" s="68" t="e">
        <f ca="1">jugador($F17)</f>
        <v>#NAME?</v>
      </c>
    </row>
    <row r="18" spans="1:16" s="69" customFormat="1" ht="18" customHeight="1">
      <c r="A18" s="70"/>
      <c r="B18" s="71"/>
      <c r="C18" s="72"/>
      <c r="D18" s="72"/>
      <c r="E18" s="73"/>
      <c r="F18" s="74"/>
      <c r="G18" s="75" t="s">
        <v>46</v>
      </c>
      <c r="H18" s="76" t="e">
        <f ca="1">IF(G18=P17,B17,B19)</f>
        <v>#NAME?</v>
      </c>
      <c r="I18" s="84"/>
      <c r="J18" s="90"/>
      <c r="K18" s="84"/>
      <c r="L18" s="77"/>
      <c r="M18" s="78"/>
      <c r="N18" s="67"/>
      <c r="O18" s="30"/>
      <c r="P18" s="68"/>
    </row>
    <row r="19" spans="1:16" s="69" customFormat="1" ht="18" customHeight="1">
      <c r="A19" s="70">
        <v>6</v>
      </c>
      <c r="B19" s="24" t="s">
        <v>25</v>
      </c>
      <c r="C19" s="25" t="s">
        <v>25</v>
      </c>
      <c r="D19" s="25" t="s">
        <v>25</v>
      </c>
      <c r="E19" s="26"/>
      <c r="F19" s="79" t="s">
        <v>26</v>
      </c>
      <c r="G19" s="80"/>
      <c r="H19" s="94"/>
      <c r="I19" s="88">
        <v>0</v>
      </c>
      <c r="J19" s="90"/>
      <c r="K19" s="84"/>
      <c r="L19" s="77"/>
      <c r="M19" s="78"/>
      <c r="N19" s="67"/>
      <c r="O19" s="29" t="s">
        <v>25</v>
      </c>
      <c r="P19" s="68" t="e">
        <f ca="1">jugador($F19)</f>
        <v>#NAME?</v>
      </c>
    </row>
    <row r="20" spans="1:16" s="69" customFormat="1" ht="18" customHeight="1">
      <c r="A20" s="70"/>
      <c r="B20" s="71"/>
      <c r="C20" s="72"/>
      <c r="D20" s="72"/>
      <c r="E20" s="82"/>
      <c r="F20" s="83"/>
      <c r="G20" s="84"/>
      <c r="H20" s="94"/>
      <c r="I20" s="91" t="s">
        <v>46</v>
      </c>
      <c r="J20" s="86">
        <v>5935286</v>
      </c>
      <c r="K20" s="84"/>
      <c r="L20" s="77"/>
      <c r="M20" s="78"/>
      <c r="N20" s="67"/>
      <c r="O20" s="30"/>
      <c r="P20" s="68"/>
    </row>
    <row r="21" spans="1:16" s="69" customFormat="1" ht="18" customHeight="1">
      <c r="A21" s="70">
        <v>7</v>
      </c>
      <c r="B21" s="24">
        <v>5965556</v>
      </c>
      <c r="C21" s="25">
        <v>0</v>
      </c>
      <c r="D21" s="25">
        <v>0</v>
      </c>
      <c r="E21" s="26">
        <v>5</v>
      </c>
      <c r="F21" s="27" t="s">
        <v>47</v>
      </c>
      <c r="G21" s="88" t="s">
        <v>46</v>
      </c>
      <c r="H21" s="95"/>
      <c r="I21" s="77" t="s">
        <v>109</v>
      </c>
      <c r="J21" s="77"/>
      <c r="K21" s="84"/>
      <c r="L21" s="77"/>
      <c r="M21" s="78"/>
      <c r="N21" s="67"/>
      <c r="O21" s="29">
        <v>29</v>
      </c>
      <c r="P21" s="68" t="e">
        <f ca="1">jugador($F21)</f>
        <v>#NAME?</v>
      </c>
    </row>
    <row r="22" spans="1:16" s="69" customFormat="1" ht="18" customHeight="1">
      <c r="A22" s="70"/>
      <c r="B22" s="71"/>
      <c r="C22" s="72"/>
      <c r="D22" s="72"/>
      <c r="E22" s="82"/>
      <c r="F22" s="74"/>
      <c r="G22" s="198" t="s">
        <v>97</v>
      </c>
      <c r="H22" s="96" t="e">
        <f ca="1">IF(#REF!=P21,B21,B23)</f>
        <v>#REF!</v>
      </c>
      <c r="I22" s="77"/>
      <c r="J22" s="77"/>
      <c r="K22" s="84"/>
      <c r="L22" s="77"/>
      <c r="M22" s="78"/>
      <c r="N22" s="67"/>
      <c r="O22" s="30"/>
      <c r="P22" s="68"/>
    </row>
    <row r="23" spans="1:16" s="69" customFormat="1" ht="18" customHeight="1">
      <c r="A23" s="70">
        <v>8</v>
      </c>
      <c r="B23" s="24">
        <v>5935286</v>
      </c>
      <c r="C23" s="25">
        <v>7652</v>
      </c>
      <c r="D23" s="25">
        <v>0</v>
      </c>
      <c r="E23" s="26">
        <v>7</v>
      </c>
      <c r="F23" s="79" t="s">
        <v>48</v>
      </c>
      <c r="G23" s="77" t="s">
        <v>94</v>
      </c>
      <c r="H23" s="81"/>
      <c r="I23" s="77"/>
      <c r="J23" s="77"/>
      <c r="K23" s="84"/>
      <c r="L23" s="77"/>
      <c r="M23" s="78"/>
      <c r="N23" s="67"/>
      <c r="O23" s="29">
        <v>26</v>
      </c>
      <c r="P23" s="68" t="e">
        <f ca="1">jugador($F23)</f>
        <v>#NAME?</v>
      </c>
    </row>
    <row r="24" spans="1:16" s="69" customFormat="1" ht="18" customHeight="1">
      <c r="A24" s="70"/>
      <c r="B24" s="71"/>
      <c r="C24" s="72"/>
      <c r="D24" s="72"/>
      <c r="E24" s="82"/>
      <c r="F24" s="83"/>
      <c r="G24" s="78"/>
      <c r="H24" s="93"/>
      <c r="I24" s="77"/>
      <c r="J24" s="77"/>
      <c r="K24" s="97" t="s">
        <v>49</v>
      </c>
      <c r="L24" s="98"/>
      <c r="M24" s="85"/>
      <c r="N24" s="99">
        <v>5918852</v>
      </c>
      <c r="O24" s="100"/>
      <c r="P24" s="101"/>
    </row>
    <row r="25" spans="1:16" s="69" customFormat="1" ht="18" customHeight="1">
      <c r="A25" s="70">
        <v>9</v>
      </c>
      <c r="B25" s="24" t="s">
        <v>25</v>
      </c>
      <c r="C25" s="25" t="s">
        <v>25</v>
      </c>
      <c r="D25" s="25" t="s">
        <v>25</v>
      </c>
      <c r="E25" s="26"/>
      <c r="F25" s="87" t="s">
        <v>26</v>
      </c>
      <c r="G25" s="78"/>
      <c r="H25" s="93"/>
      <c r="I25" s="77"/>
      <c r="J25" s="77"/>
      <c r="K25" s="84"/>
      <c r="L25" s="77"/>
      <c r="M25" s="77" t="s">
        <v>102</v>
      </c>
      <c r="N25" s="67"/>
      <c r="O25" s="29" t="s">
        <v>25</v>
      </c>
      <c r="P25" s="68" t="e">
        <f ca="1">jugador($F25)</f>
        <v>#NAME?</v>
      </c>
    </row>
    <row r="26" spans="1:16" s="69" customFormat="1" ht="18" customHeight="1">
      <c r="A26" s="70"/>
      <c r="B26" s="71"/>
      <c r="C26" s="72"/>
      <c r="D26" s="72"/>
      <c r="E26" s="82"/>
      <c r="F26" s="74"/>
      <c r="G26" s="75" t="s">
        <v>50</v>
      </c>
      <c r="H26" s="76" t="e">
        <f ca="1">IF(G26=P25,B25,B27)</f>
        <v>#NAME?</v>
      </c>
      <c r="I26" s="77"/>
      <c r="J26" s="77"/>
      <c r="K26" s="84"/>
      <c r="L26" s="77"/>
      <c r="M26" s="78"/>
      <c r="N26" s="67"/>
      <c r="O26" s="30"/>
      <c r="P26" s="101"/>
    </row>
    <row r="27" spans="1:16" s="69" customFormat="1" ht="18" customHeight="1">
      <c r="A27" s="70">
        <v>10</v>
      </c>
      <c r="B27" s="24">
        <v>5965837</v>
      </c>
      <c r="C27" s="25">
        <v>8500</v>
      </c>
      <c r="D27" s="25">
        <v>0</v>
      </c>
      <c r="E27" s="26">
        <v>8</v>
      </c>
      <c r="F27" s="79" t="s">
        <v>51</v>
      </c>
      <c r="G27" s="80"/>
      <c r="H27" s="81"/>
      <c r="I27" s="77"/>
      <c r="J27" s="77"/>
      <c r="K27" s="84"/>
      <c r="L27" s="77"/>
      <c r="M27" s="78"/>
      <c r="N27" s="67"/>
      <c r="O27" s="29">
        <v>21</v>
      </c>
      <c r="P27" s="68" t="e">
        <f ca="1">jugador($F27)</f>
        <v>#NAME?</v>
      </c>
    </row>
    <row r="28" spans="1:16" s="69" customFormat="1" ht="18" customHeight="1">
      <c r="A28" s="70"/>
      <c r="B28" s="71"/>
      <c r="C28" s="72"/>
      <c r="D28" s="72"/>
      <c r="E28" s="82"/>
      <c r="F28" s="83"/>
      <c r="G28" s="84"/>
      <c r="H28" s="81"/>
      <c r="I28" s="85" t="s">
        <v>52</v>
      </c>
      <c r="J28" s="86">
        <v>5917250</v>
      </c>
      <c r="K28" s="84"/>
      <c r="L28" s="77"/>
      <c r="M28" s="78"/>
      <c r="N28" s="67"/>
      <c r="O28" s="30"/>
      <c r="P28" s="101"/>
    </row>
    <row r="29" spans="1:16" s="69" customFormat="1" ht="18" customHeight="1">
      <c r="A29" s="70">
        <v>11</v>
      </c>
      <c r="B29" s="24" t="s">
        <v>25</v>
      </c>
      <c r="C29" s="25" t="s">
        <v>25</v>
      </c>
      <c r="D29" s="25" t="s">
        <v>25</v>
      </c>
      <c r="E29" s="26"/>
      <c r="F29" s="27" t="s">
        <v>26</v>
      </c>
      <c r="G29" s="88" t="s">
        <v>50</v>
      </c>
      <c r="H29" s="89"/>
      <c r="I29" s="80" t="s">
        <v>98</v>
      </c>
      <c r="J29" s="90"/>
      <c r="K29" s="84"/>
      <c r="L29" s="77"/>
      <c r="M29" s="78"/>
      <c r="N29" s="67"/>
      <c r="O29" s="29" t="s">
        <v>25</v>
      </c>
      <c r="P29" s="68" t="e">
        <f ca="1">jugador($F29)</f>
        <v>#NAME?</v>
      </c>
    </row>
    <row r="30" spans="1:16" s="69" customFormat="1" ht="18" customHeight="1">
      <c r="A30" s="70"/>
      <c r="B30" s="71"/>
      <c r="C30" s="72"/>
      <c r="D30" s="72"/>
      <c r="E30" s="73"/>
      <c r="F30" s="74"/>
      <c r="G30" s="91" t="s">
        <v>52</v>
      </c>
      <c r="H30" s="92" t="e">
        <f ca="1">IF(G30=P29,B29,B31)</f>
        <v>#NAME?</v>
      </c>
      <c r="I30" s="84"/>
      <c r="J30" s="90"/>
      <c r="K30" s="84"/>
      <c r="L30" s="77"/>
      <c r="M30" s="78"/>
      <c r="N30" s="67"/>
      <c r="O30" s="30"/>
      <c r="P30" s="101"/>
    </row>
    <row r="31" spans="1:16" s="69" customFormat="1" ht="18" customHeight="1">
      <c r="A31" s="65">
        <v>12</v>
      </c>
      <c r="B31" s="24">
        <v>5917250</v>
      </c>
      <c r="C31" s="25">
        <v>5712</v>
      </c>
      <c r="D31" s="25">
        <v>0</v>
      </c>
      <c r="E31" s="26">
        <v>4</v>
      </c>
      <c r="F31" s="79" t="s">
        <v>53</v>
      </c>
      <c r="G31" s="77"/>
      <c r="H31" s="81"/>
      <c r="I31" s="84"/>
      <c r="J31" s="90"/>
      <c r="K31" s="88">
        <v>0</v>
      </c>
      <c r="L31" s="95"/>
      <c r="M31" s="78"/>
      <c r="N31" s="67"/>
      <c r="O31" s="29">
        <v>45</v>
      </c>
      <c r="P31" s="68" t="e">
        <f ca="1">jugador($F31)</f>
        <v>#NAME?</v>
      </c>
    </row>
    <row r="32" spans="1:16" s="69" customFormat="1" ht="18" customHeight="1">
      <c r="A32" s="70"/>
      <c r="B32" s="71"/>
      <c r="C32" s="72"/>
      <c r="D32" s="72"/>
      <c r="E32" s="73"/>
      <c r="F32" s="83"/>
      <c r="G32" s="78"/>
      <c r="H32" s="93"/>
      <c r="I32" s="84"/>
      <c r="J32" s="90"/>
      <c r="K32" s="91"/>
      <c r="L32" s="90">
        <v>5917250</v>
      </c>
      <c r="M32" s="77"/>
      <c r="N32" s="67"/>
      <c r="O32" s="30"/>
      <c r="P32" s="101"/>
    </row>
    <row r="33" spans="1:16" s="69" customFormat="1" ht="18" customHeight="1">
      <c r="A33" s="70">
        <v>13</v>
      </c>
      <c r="B33" s="24" t="s">
        <v>25</v>
      </c>
      <c r="C33" s="25" t="s">
        <v>25</v>
      </c>
      <c r="D33" s="25" t="s">
        <v>25</v>
      </c>
      <c r="E33" s="26"/>
      <c r="F33" s="87" t="s">
        <v>26</v>
      </c>
      <c r="G33" s="78"/>
      <c r="H33" s="93"/>
      <c r="I33" s="84"/>
      <c r="J33" s="90"/>
      <c r="K33" s="77" t="s">
        <v>107</v>
      </c>
      <c r="L33" s="77"/>
      <c r="M33" s="78"/>
      <c r="N33" s="67"/>
      <c r="O33" s="29" t="s">
        <v>25</v>
      </c>
      <c r="P33" s="68" t="e">
        <f ca="1">jugador($F33)</f>
        <v>#NAME?</v>
      </c>
    </row>
    <row r="34" spans="1:16" s="69" customFormat="1" ht="18" customHeight="1">
      <c r="A34" s="70"/>
      <c r="B34" s="71"/>
      <c r="C34" s="72"/>
      <c r="D34" s="72"/>
      <c r="E34" s="82"/>
      <c r="F34" s="74"/>
      <c r="G34" s="75" t="s">
        <v>54</v>
      </c>
      <c r="H34" s="76" t="e">
        <f ca="1">IF(G34=P33,B33,B35)</f>
        <v>#NAME?</v>
      </c>
      <c r="I34" s="84"/>
      <c r="J34" s="90"/>
      <c r="K34" s="78"/>
      <c r="L34" s="78"/>
      <c r="M34" s="78"/>
      <c r="N34" s="67"/>
      <c r="O34" s="30"/>
      <c r="P34" s="101"/>
    </row>
    <row r="35" spans="1:16" s="69" customFormat="1" ht="18" customHeight="1">
      <c r="A35" s="70">
        <v>14</v>
      </c>
      <c r="B35" s="24">
        <v>5910387</v>
      </c>
      <c r="C35" s="25">
        <v>7652</v>
      </c>
      <c r="D35" s="25">
        <v>0</v>
      </c>
      <c r="E35" s="26">
        <v>6</v>
      </c>
      <c r="F35" s="79" t="s">
        <v>55</v>
      </c>
      <c r="G35" s="80"/>
      <c r="H35" s="94"/>
      <c r="I35" s="88">
        <v>0</v>
      </c>
      <c r="J35" s="90"/>
      <c r="K35" s="78"/>
      <c r="L35" s="78"/>
      <c r="M35" s="78"/>
      <c r="N35" s="67"/>
      <c r="O35" s="29">
        <v>26</v>
      </c>
      <c r="P35" s="68" t="e">
        <f ca="1">jugador($F35)</f>
        <v>#NAME?</v>
      </c>
    </row>
    <row r="36" spans="1:16" s="69" customFormat="1" ht="18" customHeight="1">
      <c r="A36" s="70"/>
      <c r="B36" s="71"/>
      <c r="C36" s="72"/>
      <c r="D36" s="72"/>
      <c r="E36" s="82"/>
      <c r="F36" s="83"/>
      <c r="G36" s="84"/>
      <c r="H36" s="94"/>
      <c r="I36" s="91" t="s">
        <v>56</v>
      </c>
      <c r="J36" s="86">
        <v>5904801</v>
      </c>
      <c r="K36" s="77"/>
      <c r="L36" s="77"/>
      <c r="M36" s="78"/>
      <c r="N36" s="67"/>
      <c r="O36" s="30"/>
      <c r="P36" s="101"/>
    </row>
    <row r="37" spans="1:16" s="69" customFormat="1" ht="18" customHeight="1">
      <c r="A37" s="70">
        <v>15</v>
      </c>
      <c r="B37" s="24" t="s">
        <v>25</v>
      </c>
      <c r="C37" s="25" t="s">
        <v>25</v>
      </c>
      <c r="D37" s="25" t="s">
        <v>25</v>
      </c>
      <c r="E37" s="26"/>
      <c r="F37" s="27" t="s">
        <v>26</v>
      </c>
      <c r="G37" s="88" t="s">
        <v>54</v>
      </c>
      <c r="H37" s="95"/>
      <c r="I37" s="77" t="s">
        <v>113</v>
      </c>
      <c r="J37" s="77"/>
      <c r="K37" s="77"/>
      <c r="L37" s="77"/>
      <c r="M37" s="78"/>
      <c r="N37" s="67"/>
      <c r="O37" s="29" t="s">
        <v>25</v>
      </c>
      <c r="P37" s="68" t="e">
        <f ca="1">jugador($F37)</f>
        <v>#NAME?</v>
      </c>
    </row>
    <row r="38" spans="1:16" s="69" customFormat="1" ht="18" customHeight="1">
      <c r="A38" s="70"/>
      <c r="B38" s="71"/>
      <c r="C38" s="72"/>
      <c r="D38" s="72"/>
      <c r="E38" s="73"/>
      <c r="F38" s="74"/>
      <c r="G38" s="91" t="s">
        <v>56</v>
      </c>
      <c r="H38" s="96" t="e">
        <f ca="1">IF(G38=P37,B37,B39)</f>
        <v>#NAME?</v>
      </c>
      <c r="I38" s="77"/>
      <c r="J38" s="77"/>
      <c r="K38" s="77"/>
      <c r="L38" s="77"/>
      <c r="M38" s="78"/>
      <c r="N38" s="67"/>
      <c r="O38" s="30"/>
      <c r="P38" s="101"/>
    </row>
    <row r="39" spans="1:16" s="69" customFormat="1" ht="18" customHeight="1">
      <c r="A39" s="65">
        <v>16</v>
      </c>
      <c r="B39" s="24">
        <v>5904801</v>
      </c>
      <c r="C39" s="25">
        <v>2895</v>
      </c>
      <c r="D39" s="25">
        <v>0</v>
      </c>
      <c r="E39" s="26">
        <v>2</v>
      </c>
      <c r="F39" s="79" t="s">
        <v>57</v>
      </c>
      <c r="G39" s="102"/>
      <c r="H39" s="102"/>
      <c r="I39" s="102"/>
      <c r="J39" s="102"/>
      <c r="K39" s="102"/>
      <c r="L39" s="102"/>
      <c r="M39" s="73"/>
      <c r="N39" s="67"/>
      <c r="O39" s="29">
        <v>110</v>
      </c>
      <c r="P39" s="68" t="e">
        <f ca="1">jugador($F39)</f>
        <v>#NAME?</v>
      </c>
    </row>
    <row r="40" spans="1:16" ht="15.75" thickBot="1">
      <c r="A40" s="246" t="s">
        <v>27</v>
      </c>
      <c r="B40" s="246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4"/>
      <c r="O40" s="69"/>
      <c r="P40" s="31"/>
    </row>
    <row r="41" spans="1:16" s="35" customFormat="1" ht="9" customHeight="1">
      <c r="A41" s="231" t="s">
        <v>28</v>
      </c>
      <c r="B41" s="232"/>
      <c r="C41" s="232"/>
      <c r="D41" s="233"/>
      <c r="E41" s="32" t="s">
        <v>29</v>
      </c>
      <c r="F41" s="33" t="s">
        <v>30</v>
      </c>
      <c r="G41" s="247" t="s">
        <v>31</v>
      </c>
      <c r="H41" s="248"/>
      <c r="I41" s="249"/>
      <c r="J41" s="34"/>
      <c r="K41" s="248" t="s">
        <v>32</v>
      </c>
      <c r="L41" s="248"/>
      <c r="M41" s="250"/>
      <c r="N41" s="107"/>
    </row>
    <row r="42" spans="1:16" s="35" customFormat="1" ht="9" customHeight="1" thickBot="1">
      <c r="A42" s="251">
        <v>42864</v>
      </c>
      <c r="B42" s="228"/>
      <c r="C42" s="228"/>
      <c r="D42" s="229"/>
      <c r="E42" s="108">
        <v>1</v>
      </c>
      <c r="F42" s="36" t="s">
        <v>42</v>
      </c>
      <c r="G42" s="252"/>
      <c r="H42" s="253"/>
      <c r="I42" s="254"/>
      <c r="J42" s="37"/>
      <c r="K42" s="253"/>
      <c r="L42" s="253"/>
      <c r="M42" s="255"/>
      <c r="N42" s="107"/>
    </row>
    <row r="43" spans="1:16" s="35" customFormat="1" ht="9" customHeight="1">
      <c r="A43" s="256" t="s">
        <v>33</v>
      </c>
      <c r="B43" s="257"/>
      <c r="C43" s="257"/>
      <c r="D43" s="258"/>
      <c r="E43" s="109">
        <v>2</v>
      </c>
      <c r="F43" s="38" t="s">
        <v>57</v>
      </c>
      <c r="G43" s="252"/>
      <c r="H43" s="253"/>
      <c r="I43" s="254"/>
      <c r="J43" s="37"/>
      <c r="K43" s="253"/>
      <c r="L43" s="253"/>
      <c r="M43" s="255"/>
      <c r="N43" s="107"/>
    </row>
    <row r="44" spans="1:16" s="35" customFormat="1" ht="9" customHeight="1" thickBot="1">
      <c r="A44" s="219" t="s">
        <v>34</v>
      </c>
      <c r="B44" s="220"/>
      <c r="C44" s="220"/>
      <c r="D44" s="221"/>
      <c r="E44" s="109">
        <v>3</v>
      </c>
      <c r="F44" s="38" t="s">
        <v>45</v>
      </c>
      <c r="G44" s="252"/>
      <c r="H44" s="253"/>
      <c r="I44" s="254"/>
      <c r="J44" s="37"/>
      <c r="K44" s="253"/>
      <c r="L44" s="253"/>
      <c r="M44" s="255"/>
      <c r="N44" s="107"/>
    </row>
    <row r="45" spans="1:16" s="35" customFormat="1" ht="9" customHeight="1">
      <c r="A45" s="231" t="s">
        <v>35</v>
      </c>
      <c r="B45" s="232"/>
      <c r="C45" s="232"/>
      <c r="D45" s="233"/>
      <c r="E45" s="109">
        <v>4</v>
      </c>
      <c r="F45" s="38" t="s">
        <v>53</v>
      </c>
      <c r="G45" s="252"/>
      <c r="H45" s="253"/>
      <c r="I45" s="254"/>
      <c r="J45" s="37"/>
      <c r="K45" s="253"/>
      <c r="L45" s="253"/>
      <c r="M45" s="255"/>
      <c r="N45" s="107"/>
    </row>
    <row r="46" spans="1:16" s="35" customFormat="1" ht="9" customHeight="1" thickBot="1">
      <c r="A46" s="259"/>
      <c r="B46" s="260"/>
      <c r="C46" s="260"/>
      <c r="D46" s="261"/>
      <c r="E46" s="39"/>
      <c r="F46" s="40"/>
      <c r="G46" s="252"/>
      <c r="H46" s="253"/>
      <c r="I46" s="254"/>
      <c r="J46" s="37"/>
      <c r="K46" s="253"/>
      <c r="L46" s="253"/>
      <c r="M46" s="255"/>
      <c r="N46" s="107"/>
    </row>
    <row r="47" spans="1:16" s="35" customFormat="1" ht="9" customHeight="1">
      <c r="A47" s="231" t="s">
        <v>36</v>
      </c>
      <c r="B47" s="232"/>
      <c r="C47" s="232"/>
      <c r="D47" s="233"/>
      <c r="E47" s="39"/>
      <c r="F47" s="40"/>
      <c r="G47" s="252"/>
      <c r="H47" s="253"/>
      <c r="I47" s="254"/>
      <c r="J47" s="37"/>
      <c r="K47" s="253"/>
      <c r="L47" s="253"/>
      <c r="M47" s="255"/>
      <c r="N47" s="107"/>
    </row>
    <row r="48" spans="1:16" s="35" customFormat="1" ht="9" customHeight="1">
      <c r="A48" s="234" t="s">
        <v>75</v>
      </c>
      <c r="B48" s="235"/>
      <c r="C48" s="235"/>
      <c r="D48" s="236"/>
      <c r="E48" s="39"/>
      <c r="F48" s="40"/>
      <c r="G48" s="252"/>
      <c r="H48" s="253"/>
      <c r="I48" s="254"/>
      <c r="J48" s="37"/>
      <c r="K48" s="253"/>
      <c r="L48" s="253"/>
      <c r="M48" s="255"/>
      <c r="N48" s="107"/>
    </row>
    <row r="49" spans="1:14" s="35" customFormat="1" ht="9" customHeight="1" thickBot="1">
      <c r="A49" s="241">
        <v>5911020</v>
      </c>
      <c r="B49" s="242"/>
      <c r="C49" s="242"/>
      <c r="D49" s="243"/>
      <c r="E49" s="41"/>
      <c r="F49" s="42"/>
      <c r="G49" s="262"/>
      <c r="H49" s="263"/>
      <c r="I49" s="264"/>
      <c r="J49" s="43"/>
      <c r="K49" s="263"/>
      <c r="L49" s="263"/>
      <c r="M49" s="265"/>
      <c r="N49" s="107"/>
    </row>
    <row r="50" spans="1:14" s="35" customFormat="1" ht="12.75">
      <c r="B50" s="44" t="s">
        <v>37</v>
      </c>
      <c r="F50" s="45"/>
      <c r="G50" s="45"/>
      <c r="H50" s="45"/>
      <c r="I50" s="46"/>
      <c r="J50" s="46"/>
      <c r="K50" s="266" t="s">
        <v>38</v>
      </c>
      <c r="L50" s="266"/>
      <c r="M50" s="266"/>
      <c r="N50" s="107"/>
    </row>
    <row r="51" spans="1:14" s="35" customFormat="1" ht="12.75">
      <c r="F51" s="47" t="s">
        <v>39</v>
      </c>
      <c r="G51" s="240" t="s">
        <v>40</v>
      </c>
      <c r="H51" s="240"/>
      <c r="I51" s="240"/>
      <c r="J51" s="48"/>
      <c r="K51" s="45"/>
      <c r="L51" s="45"/>
      <c r="M51" s="46"/>
      <c r="N51" s="107"/>
    </row>
  </sheetData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10" priority="4" stopIfTrue="1">
      <formula>AND($E9&lt;=$M$9,$O9&gt;0,$E9&gt;0,$D9&lt;&gt;"LL",$D9&lt;&gt;"Alt")</formula>
    </cfRule>
  </conditionalFormatting>
  <conditionalFormatting sqref="E9 E13 E11 E15 E19 E21 E17 E23 E25 E27 E29 E31 E33 E35 E37 E39">
    <cfRule type="expression" dxfId="9" priority="5" stopIfTrue="1">
      <formula>AND($E9&lt;=$M$9,$E9&gt;0,$O9&gt;0,$D9&lt;&gt;"LL",$D9&lt;&gt;"Alt")</formula>
    </cfRule>
  </conditionalFormatting>
  <conditionalFormatting sqref="G14">
    <cfRule type="expression" dxfId="8" priority="3" stopIfTrue="1">
      <formula>AND($E14&lt;=$M$9,$O14&gt;0,$E14&gt;0,$D14&lt;&gt;"LL",$D14&lt;&gt;"Alt")</formula>
    </cfRule>
  </conditionalFormatting>
  <conditionalFormatting sqref="G22">
    <cfRule type="expression" dxfId="7" priority="1" stopIfTrue="1">
      <formula>AND($E22&lt;=$M$9,$O22&gt;0,$E22&gt;0,$D22&lt;&gt;"LL",$D22&lt;&gt;"Alt")</formula>
    </cfRule>
  </conditionalFormatting>
  <dataValidations count="4">
    <dataValidation type="list" allowBlank="1" showInputMessage="1" showErrorMessage="1" sqref="G34 G38 G18 G26 G30 G10">
      <formula1>$P9:$P11</formula1>
    </dataValidation>
    <dataValidation type="list" allowBlank="1" showInputMessage="1" showErrorMessage="1" sqref="I28 I36 I12 I20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ageMargins left="0.7" right="0.7" top="0.75" bottom="0.75" header="0.3" footer="0.3"/>
  <pageSetup paperSize="9"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opLeftCell="A18" workbookViewId="0">
      <selection activeCell="S31" sqref="S31"/>
    </sheetView>
  </sheetViews>
  <sheetFormatPr baseColWidth="10" defaultColWidth="9.140625" defaultRowHeight="15"/>
  <cols>
    <col min="1" max="1" width="2.7109375" style="106" bestFit="1" customWidth="1"/>
    <col min="2" max="2" width="7.5703125" style="106" bestFit="1" customWidth="1"/>
    <col min="3" max="3" width="5.28515625" style="106" customWidth="1"/>
    <col min="4" max="4" width="4" style="106" customWidth="1"/>
    <col min="5" max="5" width="2.85546875" style="106" customWidth="1"/>
    <col min="6" max="6" width="24.7109375" style="106" bestFit="1" customWidth="1"/>
    <col min="7" max="7" width="13.7109375" style="110" customWidth="1"/>
    <col min="8" max="8" width="16.85546875" style="110" hidden="1" customWidth="1"/>
    <col min="9" max="9" width="13.7109375" style="110" customWidth="1"/>
    <col min="10" max="10" width="14.7109375" style="110" hidden="1" customWidth="1"/>
    <col min="11" max="11" width="13.7109375" style="110" customWidth="1"/>
    <col min="12" max="12" width="14.85546875" style="110" hidden="1" customWidth="1"/>
    <col min="13" max="13" width="13.7109375" style="110" customWidth="1"/>
    <col min="14" max="14" width="6.5703125" style="105" hidden="1" customWidth="1"/>
    <col min="15" max="15" width="9.5703125" style="106" hidden="1" customWidth="1"/>
    <col min="16" max="16" width="19.42578125" style="106" hidden="1" customWidth="1"/>
    <col min="17" max="16384" width="9.140625" style="106"/>
  </cols>
  <sheetData>
    <row r="1" spans="1:22" s="1" customFormat="1" ht="25.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49"/>
    </row>
    <row r="2" spans="1:22" s="2" customFormat="1" ht="12.75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50"/>
    </row>
    <row r="3" spans="1:22" s="5" customFormat="1" ht="9" customHeight="1">
      <c r="A3" s="212" t="s">
        <v>2</v>
      </c>
      <c r="B3" s="212"/>
      <c r="C3" s="212"/>
      <c r="D3" s="212"/>
      <c r="E3" s="212"/>
      <c r="F3" s="3" t="s">
        <v>3</v>
      </c>
      <c r="G3" s="3" t="s">
        <v>4</v>
      </c>
      <c r="H3" s="3"/>
      <c r="I3" s="4"/>
      <c r="J3" s="4"/>
      <c r="K3" s="3" t="s">
        <v>5</v>
      </c>
      <c r="L3" s="51"/>
      <c r="M3" s="52"/>
      <c r="N3" s="53"/>
    </row>
    <row r="4" spans="1:22" s="9" customFormat="1" ht="11.25">
      <c r="A4" s="213">
        <v>42863</v>
      </c>
      <c r="B4" s="213"/>
      <c r="C4" s="213"/>
      <c r="D4" s="213"/>
      <c r="E4" s="213"/>
      <c r="F4" s="6" t="s">
        <v>6</v>
      </c>
      <c r="G4" s="7" t="s">
        <v>7</v>
      </c>
      <c r="H4" s="7"/>
      <c r="I4" s="8"/>
      <c r="J4" s="8"/>
      <c r="K4" s="6" t="s">
        <v>8</v>
      </c>
      <c r="L4" s="54"/>
      <c r="M4" s="55"/>
      <c r="N4" s="56"/>
      <c r="P4" s="57" t="str">
        <f>Habil</f>
        <v>Si</v>
      </c>
    </row>
    <row r="5" spans="1:22" s="5" customFormat="1" ht="9">
      <c r="A5" s="212" t="s">
        <v>9</v>
      </c>
      <c r="B5" s="212"/>
      <c r="C5" s="212"/>
      <c r="D5" s="212"/>
      <c r="E5" s="212"/>
      <c r="F5" s="10" t="s">
        <v>10</v>
      </c>
      <c r="G5" s="4" t="s">
        <v>11</v>
      </c>
      <c r="H5" s="4"/>
      <c r="I5" s="4"/>
      <c r="J5" s="4"/>
      <c r="K5" s="11" t="s">
        <v>12</v>
      </c>
      <c r="L5" s="58"/>
      <c r="M5" s="52"/>
      <c r="N5" s="53"/>
      <c r="P5" s="59"/>
    </row>
    <row r="6" spans="1:22" s="9" customFormat="1" ht="12" thickBot="1">
      <c r="A6" s="211" t="s">
        <v>13</v>
      </c>
      <c r="B6" s="211"/>
      <c r="C6" s="211"/>
      <c r="D6" s="211"/>
      <c r="E6" s="211"/>
      <c r="F6" s="12" t="s">
        <v>58</v>
      </c>
      <c r="G6" s="12" t="s">
        <v>15</v>
      </c>
      <c r="H6" s="12"/>
      <c r="I6" s="13"/>
      <c r="J6" s="13"/>
      <c r="K6" s="14" t="s">
        <v>75</v>
      </c>
      <c r="L6" s="60"/>
      <c r="M6" s="55"/>
      <c r="N6" s="56"/>
      <c r="P6" s="57" t="s">
        <v>16</v>
      </c>
    </row>
    <row r="7" spans="1:22" s="18" customFormat="1" ht="9">
      <c r="A7" s="15"/>
      <c r="B7" s="16" t="s">
        <v>17</v>
      </c>
      <c r="C7" s="17" t="s">
        <v>18</v>
      </c>
      <c r="D7" s="17" t="s">
        <v>19</v>
      </c>
      <c r="E7" s="16" t="s">
        <v>20</v>
      </c>
      <c r="F7" s="17" t="s">
        <v>21</v>
      </c>
      <c r="G7" s="17" t="s">
        <v>41</v>
      </c>
      <c r="H7" s="17"/>
      <c r="I7" s="17" t="s">
        <v>22</v>
      </c>
      <c r="J7" s="17"/>
      <c r="K7" s="17" t="s">
        <v>23</v>
      </c>
      <c r="L7" s="61"/>
      <c r="M7" s="62"/>
      <c r="N7" s="63"/>
      <c r="P7" s="64"/>
    </row>
    <row r="8" spans="1:22" s="18" customFormat="1" ht="7.5" customHeight="1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21"/>
      <c r="M8" s="21"/>
      <c r="N8" s="63"/>
      <c r="P8" s="64"/>
    </row>
    <row r="9" spans="1:22" s="69" customFormat="1" ht="18" customHeight="1">
      <c r="A9" s="65">
        <v>1</v>
      </c>
      <c r="B9" s="24">
        <v>5886108</v>
      </c>
      <c r="C9" s="25">
        <v>1907</v>
      </c>
      <c r="D9" s="25">
        <v>0</v>
      </c>
      <c r="E9" s="26">
        <v>1</v>
      </c>
      <c r="F9" s="27" t="s">
        <v>59</v>
      </c>
      <c r="G9" s="66"/>
      <c r="H9" s="66"/>
      <c r="I9" s="66"/>
      <c r="J9" s="66"/>
      <c r="K9" s="66"/>
      <c r="L9" s="66"/>
      <c r="M9" s="28">
        <v>4</v>
      </c>
      <c r="N9" s="67"/>
      <c r="O9" s="29">
        <v>173</v>
      </c>
      <c r="P9" s="68" t="e">
        <f ca="1">jugador($F9)</f>
        <v>#NAME?</v>
      </c>
    </row>
    <row r="10" spans="1:22" s="69" customFormat="1" ht="18" customHeight="1">
      <c r="A10" s="70"/>
      <c r="B10" s="71"/>
      <c r="C10" s="72"/>
      <c r="D10" s="72"/>
      <c r="E10" s="73"/>
      <c r="F10" s="74"/>
      <c r="G10" s="75" t="s">
        <v>60</v>
      </c>
      <c r="H10" s="76" t="e">
        <f ca="1">IF(G10=P9,B9,B11)</f>
        <v>#NAME?</v>
      </c>
      <c r="I10" s="77"/>
      <c r="J10" s="77"/>
      <c r="K10" s="78"/>
      <c r="L10" s="78"/>
      <c r="M10" s="78"/>
      <c r="N10" s="67"/>
      <c r="O10" s="30"/>
      <c r="P10" s="68"/>
    </row>
    <row r="11" spans="1:22" s="69" customFormat="1" ht="18" customHeight="1">
      <c r="A11" s="70">
        <v>2</v>
      </c>
      <c r="B11" s="24" t="s">
        <v>25</v>
      </c>
      <c r="C11" s="25" t="s">
        <v>25</v>
      </c>
      <c r="D11" s="25" t="s">
        <v>25</v>
      </c>
      <c r="E11" s="26"/>
      <c r="F11" s="79" t="s">
        <v>26</v>
      </c>
      <c r="G11" s="80"/>
      <c r="H11" s="81"/>
      <c r="I11" s="77"/>
      <c r="J11" s="77"/>
      <c r="K11" s="78"/>
      <c r="L11" s="78"/>
      <c r="M11" s="78"/>
      <c r="N11" s="67"/>
      <c r="O11" s="29" t="s">
        <v>25</v>
      </c>
      <c r="P11" s="68" t="e">
        <f ca="1">jugador($F11)</f>
        <v>#NAME?</v>
      </c>
    </row>
    <row r="12" spans="1:22" s="69" customFormat="1" ht="18" customHeight="1">
      <c r="A12" s="70"/>
      <c r="B12" s="71"/>
      <c r="C12" s="72"/>
      <c r="D12" s="72"/>
      <c r="E12" s="82"/>
      <c r="F12" s="83"/>
      <c r="G12" s="84"/>
      <c r="H12" s="81"/>
      <c r="I12" s="85" t="s">
        <v>60</v>
      </c>
      <c r="J12" s="86">
        <v>5943370</v>
      </c>
      <c r="K12" s="77"/>
      <c r="L12" s="77"/>
      <c r="M12" s="78"/>
      <c r="N12" s="67"/>
      <c r="O12" s="30"/>
      <c r="P12" s="68"/>
      <c r="V12" s="199"/>
    </row>
    <row r="13" spans="1:22" s="69" customFormat="1" ht="18" customHeight="1">
      <c r="A13" s="70">
        <v>3</v>
      </c>
      <c r="B13" s="24">
        <v>5989118</v>
      </c>
      <c r="C13" s="25">
        <v>0</v>
      </c>
      <c r="D13" s="25">
        <v>0</v>
      </c>
      <c r="E13" s="26">
        <v>7</v>
      </c>
      <c r="F13" s="27" t="s">
        <v>61</v>
      </c>
      <c r="G13" s="88" t="s">
        <v>60</v>
      </c>
      <c r="H13" s="89"/>
      <c r="I13" s="80" t="s">
        <v>106</v>
      </c>
      <c r="J13" s="90"/>
      <c r="K13" s="77"/>
      <c r="L13" s="77"/>
      <c r="M13" s="78"/>
      <c r="N13" s="67"/>
      <c r="O13" s="29">
        <v>0</v>
      </c>
      <c r="P13" s="68" t="e">
        <f ca="1">jugador($F13)</f>
        <v>#NAME?</v>
      </c>
    </row>
    <row r="14" spans="1:22" s="69" customFormat="1" ht="18" customHeight="1">
      <c r="A14" s="70"/>
      <c r="B14" s="71"/>
      <c r="C14" s="72"/>
      <c r="D14" s="72"/>
      <c r="E14" s="82"/>
      <c r="F14" s="74"/>
      <c r="G14" s="198" t="s">
        <v>103</v>
      </c>
      <c r="H14" s="92" t="e">
        <f ca="1">IF(G14=P13,B13,B15)</f>
        <v>#NAME?</v>
      </c>
      <c r="I14" s="84"/>
      <c r="J14" s="90"/>
      <c r="K14" s="77"/>
      <c r="L14" s="77"/>
      <c r="M14" s="78"/>
      <c r="N14" s="67"/>
      <c r="O14" s="30"/>
      <c r="P14" s="68"/>
    </row>
    <row r="15" spans="1:22" s="69" customFormat="1" ht="18" customHeight="1">
      <c r="A15" s="70">
        <v>4</v>
      </c>
      <c r="B15" s="24">
        <v>5943370</v>
      </c>
      <c r="C15" s="25">
        <v>0</v>
      </c>
      <c r="D15" s="25">
        <v>0</v>
      </c>
      <c r="E15" s="26">
        <v>10</v>
      </c>
      <c r="F15" s="79" t="s">
        <v>62</v>
      </c>
      <c r="G15" s="77" t="s">
        <v>104</v>
      </c>
      <c r="H15" s="81"/>
      <c r="I15" s="84"/>
      <c r="J15" s="90"/>
      <c r="K15" s="77"/>
      <c r="L15" s="77"/>
      <c r="M15" s="78"/>
      <c r="N15" s="67"/>
      <c r="O15" s="29">
        <v>0</v>
      </c>
      <c r="P15" s="68" t="e">
        <f ca="1">jugador($F15)</f>
        <v>#NAME?</v>
      </c>
    </row>
    <row r="16" spans="1:22" s="69" customFormat="1" ht="18" customHeight="1">
      <c r="A16" s="70"/>
      <c r="B16" s="71"/>
      <c r="C16" s="72"/>
      <c r="D16" s="72"/>
      <c r="E16" s="73"/>
      <c r="F16" s="83"/>
      <c r="G16" s="78"/>
      <c r="H16" s="93"/>
      <c r="I16" s="84"/>
      <c r="J16" s="90"/>
      <c r="K16" s="85"/>
      <c r="L16" s="90">
        <v>5943370</v>
      </c>
      <c r="M16" s="77"/>
      <c r="N16" s="67"/>
      <c r="O16" s="30"/>
      <c r="P16" s="68"/>
    </row>
    <row r="17" spans="1:21" s="69" customFormat="1" ht="18" customHeight="1">
      <c r="A17" s="65">
        <v>5</v>
      </c>
      <c r="B17" s="24">
        <v>5929388</v>
      </c>
      <c r="C17" s="25">
        <v>6781</v>
      </c>
      <c r="D17" s="25">
        <v>0</v>
      </c>
      <c r="E17" s="26">
        <v>4</v>
      </c>
      <c r="F17" s="27" t="s">
        <v>63</v>
      </c>
      <c r="G17" s="78"/>
      <c r="H17" s="93"/>
      <c r="I17" s="84"/>
      <c r="J17" s="90"/>
      <c r="K17" s="80" t="s">
        <v>101</v>
      </c>
      <c r="L17" s="77"/>
      <c r="M17" s="78"/>
      <c r="N17" s="67"/>
      <c r="O17" s="29">
        <v>33</v>
      </c>
      <c r="P17" s="68" t="e">
        <f ca="1">jugador($F17)</f>
        <v>#NAME?</v>
      </c>
    </row>
    <row r="18" spans="1:21" s="69" customFormat="1" ht="18" customHeight="1">
      <c r="A18" s="70"/>
      <c r="B18" s="71"/>
      <c r="C18" s="72"/>
      <c r="D18" s="72"/>
      <c r="E18" s="73"/>
      <c r="F18" s="74"/>
      <c r="G18" s="75" t="s">
        <v>64</v>
      </c>
      <c r="H18" s="76" t="e">
        <f ca="1">IF(G18=P17,B17,B19)</f>
        <v>#NAME?</v>
      </c>
      <c r="I18" s="84"/>
      <c r="J18" s="90"/>
      <c r="K18" s="84"/>
      <c r="L18" s="77"/>
      <c r="M18" s="78"/>
      <c r="N18" s="67"/>
      <c r="O18" s="30"/>
      <c r="P18" s="68"/>
    </row>
    <row r="19" spans="1:21" s="69" customFormat="1" ht="18" customHeight="1">
      <c r="A19" s="70">
        <v>6</v>
      </c>
      <c r="B19" s="24" t="s">
        <v>25</v>
      </c>
      <c r="C19" s="25" t="s">
        <v>25</v>
      </c>
      <c r="D19" s="25" t="s">
        <v>25</v>
      </c>
      <c r="E19" s="26"/>
      <c r="F19" s="79" t="s">
        <v>26</v>
      </c>
      <c r="G19" s="80"/>
      <c r="H19" s="94"/>
      <c r="I19" s="88">
        <v>0</v>
      </c>
      <c r="J19" s="90"/>
      <c r="K19" s="84"/>
      <c r="L19" s="77"/>
      <c r="M19" s="78"/>
      <c r="N19" s="67"/>
      <c r="O19" s="29" t="s">
        <v>25</v>
      </c>
      <c r="P19" s="68" t="e">
        <f ca="1">jugador($F19)</f>
        <v>#NAME?</v>
      </c>
    </row>
    <row r="20" spans="1:21" s="69" customFormat="1" ht="18" customHeight="1">
      <c r="A20" s="70"/>
      <c r="B20" s="71"/>
      <c r="C20" s="72"/>
      <c r="D20" s="72"/>
      <c r="E20" s="82"/>
      <c r="F20" s="83"/>
      <c r="G20" s="84"/>
      <c r="H20" s="94"/>
      <c r="I20" s="91" t="s">
        <v>64</v>
      </c>
      <c r="J20" s="86">
        <v>5946837</v>
      </c>
      <c r="K20" s="84"/>
      <c r="L20" s="77"/>
      <c r="M20" s="78"/>
      <c r="N20" s="67"/>
      <c r="O20" s="30"/>
      <c r="P20" s="68"/>
    </row>
    <row r="21" spans="1:21" s="69" customFormat="1" ht="18" customHeight="1">
      <c r="A21" s="70">
        <v>7</v>
      </c>
      <c r="B21" s="24" t="s">
        <v>25</v>
      </c>
      <c r="C21" s="25" t="s">
        <v>25</v>
      </c>
      <c r="D21" s="25" t="s">
        <v>25</v>
      </c>
      <c r="E21" s="26"/>
      <c r="F21" s="87" t="s">
        <v>26</v>
      </c>
      <c r="G21" s="88" t="s">
        <v>64</v>
      </c>
      <c r="H21" s="95"/>
      <c r="I21" s="77" t="s">
        <v>105</v>
      </c>
      <c r="J21" s="77"/>
      <c r="K21" s="84"/>
      <c r="L21" s="77"/>
      <c r="M21" s="78"/>
      <c r="N21" s="67"/>
      <c r="O21" s="29" t="s">
        <v>25</v>
      </c>
      <c r="P21" s="68" t="e">
        <f ca="1">jugador($F21)</f>
        <v>#NAME?</v>
      </c>
    </row>
    <row r="22" spans="1:21" s="69" customFormat="1" ht="18" customHeight="1">
      <c r="A22" s="70"/>
      <c r="B22" s="71"/>
      <c r="C22" s="72"/>
      <c r="D22" s="72"/>
      <c r="E22" s="82"/>
      <c r="F22" s="74"/>
      <c r="G22" s="91" t="s">
        <v>65</v>
      </c>
      <c r="H22" s="96" t="e">
        <f ca="1">IF(G22=P21,B21,B23)</f>
        <v>#NAME?</v>
      </c>
      <c r="I22" s="77"/>
      <c r="J22" s="77"/>
      <c r="K22" s="84"/>
      <c r="L22" s="77"/>
      <c r="M22" s="78"/>
      <c r="N22" s="67"/>
      <c r="O22" s="30"/>
      <c r="P22" s="68"/>
    </row>
    <row r="23" spans="1:21" s="69" customFormat="1" ht="18" customHeight="1">
      <c r="A23" s="70">
        <v>8</v>
      </c>
      <c r="B23" s="24">
        <v>5946837</v>
      </c>
      <c r="C23" s="25">
        <v>0</v>
      </c>
      <c r="D23" s="25">
        <v>0</v>
      </c>
      <c r="E23" s="26">
        <v>8</v>
      </c>
      <c r="F23" s="79" t="s">
        <v>66</v>
      </c>
      <c r="G23" s="77"/>
      <c r="H23" s="81"/>
      <c r="I23" s="77"/>
      <c r="J23" s="77"/>
      <c r="K23" s="84"/>
      <c r="L23" s="77"/>
      <c r="M23" s="78"/>
      <c r="N23" s="67"/>
      <c r="O23" s="29">
        <v>0</v>
      </c>
      <c r="P23" s="68" t="e">
        <f ca="1">jugador($F23)</f>
        <v>#NAME?</v>
      </c>
    </row>
    <row r="24" spans="1:21" s="69" customFormat="1" ht="18" customHeight="1">
      <c r="A24" s="70"/>
      <c r="B24" s="71"/>
      <c r="C24" s="72"/>
      <c r="D24" s="72"/>
      <c r="E24" s="82"/>
      <c r="F24" s="83"/>
      <c r="G24" s="78"/>
      <c r="H24" s="93"/>
      <c r="I24" s="77"/>
      <c r="J24" s="77"/>
      <c r="K24" s="97" t="s">
        <v>49</v>
      </c>
      <c r="L24" s="98"/>
      <c r="M24" s="85"/>
      <c r="N24" s="99">
        <v>5943370</v>
      </c>
      <c r="O24" s="100"/>
      <c r="P24" s="101"/>
    </row>
    <row r="25" spans="1:21" s="69" customFormat="1" ht="18" customHeight="1">
      <c r="A25" s="70">
        <v>9</v>
      </c>
      <c r="B25" s="24">
        <v>5886132</v>
      </c>
      <c r="C25" s="25">
        <v>16695</v>
      </c>
      <c r="D25" s="25">
        <v>0</v>
      </c>
      <c r="E25" s="26">
        <v>5</v>
      </c>
      <c r="F25" s="27" t="s">
        <v>67</v>
      </c>
      <c r="G25" s="78"/>
      <c r="H25" s="93"/>
      <c r="I25" s="77"/>
      <c r="J25" s="77"/>
      <c r="K25" s="84"/>
      <c r="L25" s="77"/>
      <c r="M25" s="77" t="s">
        <v>102</v>
      </c>
      <c r="N25" s="67"/>
      <c r="O25" s="29">
        <v>2</v>
      </c>
      <c r="P25" s="68" t="e">
        <f ca="1">jugador($F25)</f>
        <v>#NAME?</v>
      </c>
    </row>
    <row r="26" spans="1:21" s="69" customFormat="1" ht="18" customHeight="1">
      <c r="A26" s="70"/>
      <c r="B26" s="71"/>
      <c r="C26" s="72"/>
      <c r="D26" s="72"/>
      <c r="E26" s="82"/>
      <c r="F26" s="74"/>
      <c r="G26" s="25" t="s">
        <v>100</v>
      </c>
      <c r="H26" s="76" t="e">
        <f ca="1">IF(G26=P25,B25,B27)</f>
        <v>#NAME?</v>
      </c>
      <c r="I26" s="77"/>
      <c r="J26" s="77"/>
      <c r="K26" s="84"/>
      <c r="L26" s="77"/>
      <c r="M26" s="78"/>
      <c r="N26" s="67"/>
      <c r="O26" s="30"/>
      <c r="P26" s="101"/>
    </row>
    <row r="27" spans="1:21" s="69" customFormat="1" ht="18" customHeight="1">
      <c r="A27" s="70">
        <v>10</v>
      </c>
      <c r="B27" s="24">
        <v>5946829</v>
      </c>
      <c r="C27" s="25">
        <v>0</v>
      </c>
      <c r="D27" s="25">
        <v>0</v>
      </c>
      <c r="E27" s="26">
        <v>9</v>
      </c>
      <c r="F27" s="79" t="s">
        <v>68</v>
      </c>
      <c r="G27" s="80" t="s">
        <v>99</v>
      </c>
      <c r="H27" s="81"/>
      <c r="I27" s="77"/>
      <c r="J27" s="77"/>
      <c r="K27" s="84"/>
      <c r="L27" s="77"/>
      <c r="M27" s="78"/>
      <c r="N27" s="67"/>
      <c r="O27" s="29">
        <v>0</v>
      </c>
      <c r="P27" s="68" t="e">
        <f ca="1">jugador($F27)</f>
        <v>#NAME?</v>
      </c>
    </row>
    <row r="28" spans="1:21" s="69" customFormat="1" ht="18" customHeight="1">
      <c r="A28" s="70"/>
      <c r="B28" s="71"/>
      <c r="C28" s="72"/>
      <c r="D28" s="72"/>
      <c r="E28" s="82"/>
      <c r="F28" s="83"/>
      <c r="G28" s="84"/>
      <c r="H28" s="81"/>
      <c r="I28" s="25" t="s">
        <v>100</v>
      </c>
      <c r="J28" s="86">
        <v>5946829</v>
      </c>
      <c r="K28" s="84"/>
      <c r="L28" s="77"/>
      <c r="M28" s="78"/>
      <c r="N28" s="67"/>
      <c r="O28" s="30"/>
      <c r="P28" s="101"/>
    </row>
    <row r="29" spans="1:21" s="69" customFormat="1" ht="18" customHeight="1">
      <c r="A29" s="70">
        <v>11</v>
      </c>
      <c r="B29" s="24" t="s">
        <v>25</v>
      </c>
      <c r="C29" s="25" t="s">
        <v>25</v>
      </c>
      <c r="D29" s="25" t="s">
        <v>25</v>
      </c>
      <c r="E29" s="26"/>
      <c r="F29" s="27" t="s">
        <v>26</v>
      </c>
      <c r="G29" s="88">
        <v>0</v>
      </c>
      <c r="H29" s="89"/>
      <c r="I29" s="80" t="s">
        <v>94</v>
      </c>
      <c r="J29" s="90"/>
      <c r="K29" s="84"/>
      <c r="L29" s="77"/>
      <c r="M29" s="78"/>
      <c r="N29" s="67"/>
      <c r="O29" s="29" t="s">
        <v>25</v>
      </c>
      <c r="P29" s="68" t="e">
        <f ca="1">jugador($F29)</f>
        <v>#NAME?</v>
      </c>
      <c r="U29" s="199"/>
    </row>
    <row r="30" spans="1:21" s="69" customFormat="1" ht="18" customHeight="1">
      <c r="A30" s="70"/>
      <c r="B30" s="71"/>
      <c r="C30" s="72"/>
      <c r="D30" s="72"/>
      <c r="E30" s="73"/>
      <c r="F30" s="74"/>
      <c r="G30" s="91" t="s">
        <v>69</v>
      </c>
      <c r="H30" s="92" t="e">
        <f ca="1">IF(G30=P29,B29,B31)</f>
        <v>#NAME?</v>
      </c>
      <c r="I30" s="84"/>
      <c r="J30" s="90"/>
      <c r="K30" s="84"/>
      <c r="L30" s="77"/>
      <c r="M30" s="78"/>
      <c r="N30" s="67"/>
      <c r="O30" s="30"/>
      <c r="P30" s="101"/>
    </row>
    <row r="31" spans="1:21" s="69" customFormat="1" ht="18" customHeight="1">
      <c r="A31" s="65">
        <v>12</v>
      </c>
      <c r="B31" s="24">
        <v>8745666</v>
      </c>
      <c r="C31" s="25">
        <v>0</v>
      </c>
      <c r="D31" s="25">
        <v>0</v>
      </c>
      <c r="E31" s="26">
        <v>3</v>
      </c>
      <c r="F31" s="79" t="s">
        <v>70</v>
      </c>
      <c r="G31" s="77"/>
      <c r="H31" s="81"/>
      <c r="I31" s="84"/>
      <c r="J31" s="90"/>
      <c r="K31" s="88">
        <v>0</v>
      </c>
      <c r="L31" s="95"/>
      <c r="M31" s="78"/>
      <c r="N31" s="67"/>
      <c r="O31" s="29">
        <v>84</v>
      </c>
      <c r="P31" s="68" t="e">
        <f ca="1">jugador($F31)</f>
        <v>#NAME?</v>
      </c>
    </row>
    <row r="32" spans="1:21" s="69" customFormat="1" ht="18" customHeight="1">
      <c r="A32" s="70"/>
      <c r="B32" s="71"/>
      <c r="C32" s="72"/>
      <c r="D32" s="72"/>
      <c r="E32" s="73"/>
      <c r="F32" s="83"/>
      <c r="G32" s="78"/>
      <c r="H32" s="93"/>
      <c r="I32" s="84"/>
      <c r="J32" s="90"/>
      <c r="K32" s="91"/>
      <c r="L32" s="90">
        <v>5946829</v>
      </c>
      <c r="M32" s="77"/>
      <c r="N32" s="67"/>
      <c r="O32" s="30"/>
      <c r="P32" s="101"/>
    </row>
    <row r="33" spans="1:16" s="69" customFormat="1" ht="18" customHeight="1">
      <c r="A33" s="70">
        <v>13</v>
      </c>
      <c r="B33" s="24">
        <v>5929453</v>
      </c>
      <c r="C33" s="25">
        <v>18655</v>
      </c>
      <c r="D33" s="25">
        <v>0</v>
      </c>
      <c r="E33" s="26">
        <v>6</v>
      </c>
      <c r="F33" s="27" t="s">
        <v>71</v>
      </c>
      <c r="G33" s="78"/>
      <c r="H33" s="93"/>
      <c r="I33" s="84"/>
      <c r="J33" s="90"/>
      <c r="K33" s="77" t="s">
        <v>107</v>
      </c>
      <c r="L33" s="77"/>
      <c r="M33" s="78"/>
      <c r="N33" s="67"/>
      <c r="O33" s="29">
        <v>1</v>
      </c>
      <c r="P33" s="68" t="e">
        <f ca="1">jugador($F33)</f>
        <v>#NAME?</v>
      </c>
    </row>
    <row r="34" spans="1:16" s="69" customFormat="1" ht="18" customHeight="1">
      <c r="A34" s="70"/>
      <c r="B34" s="71"/>
      <c r="C34" s="72"/>
      <c r="D34" s="72"/>
      <c r="E34" s="82"/>
      <c r="F34" s="74"/>
      <c r="G34" s="75" t="s">
        <v>72</v>
      </c>
      <c r="H34" s="76" t="e">
        <f ca="1">IF(G34=P33,B33,B35)</f>
        <v>#NAME?</v>
      </c>
      <c r="I34" s="84"/>
      <c r="J34" s="90"/>
      <c r="K34" s="78"/>
      <c r="L34" s="78"/>
      <c r="M34" s="78"/>
      <c r="N34" s="67"/>
      <c r="O34" s="30"/>
      <c r="P34" s="101"/>
    </row>
    <row r="35" spans="1:16" s="69" customFormat="1" ht="18" customHeight="1">
      <c r="A35" s="70">
        <v>14</v>
      </c>
      <c r="B35" s="24" t="s">
        <v>25</v>
      </c>
      <c r="C35" s="25" t="s">
        <v>25</v>
      </c>
      <c r="D35" s="25" t="s">
        <v>25</v>
      </c>
      <c r="E35" s="26"/>
      <c r="F35" s="111" t="s">
        <v>26</v>
      </c>
      <c r="G35" s="80"/>
      <c r="H35" s="94"/>
      <c r="I35" s="88">
        <v>0</v>
      </c>
      <c r="J35" s="90"/>
      <c r="K35" s="78"/>
      <c r="L35" s="78"/>
      <c r="M35" s="78"/>
      <c r="N35" s="67"/>
      <c r="O35" s="29" t="s">
        <v>25</v>
      </c>
      <c r="P35" s="68" t="e">
        <f ca="1">jugador($F35)</f>
        <v>#NAME?</v>
      </c>
    </row>
    <row r="36" spans="1:16" s="69" customFormat="1" ht="18" customHeight="1">
      <c r="A36" s="70"/>
      <c r="B36" s="71"/>
      <c r="C36" s="72"/>
      <c r="D36" s="72"/>
      <c r="E36" s="82"/>
      <c r="F36" s="83"/>
      <c r="G36" s="84"/>
      <c r="H36" s="94"/>
      <c r="I36" s="91" t="s">
        <v>73</v>
      </c>
      <c r="J36" s="86">
        <v>5929338</v>
      </c>
      <c r="K36" s="77"/>
      <c r="L36" s="77"/>
      <c r="M36" s="78"/>
      <c r="N36" s="67"/>
      <c r="O36" s="30"/>
      <c r="P36" s="101"/>
    </row>
    <row r="37" spans="1:16" s="69" customFormat="1" ht="18" customHeight="1">
      <c r="A37" s="70">
        <v>15</v>
      </c>
      <c r="B37" s="24" t="s">
        <v>25</v>
      </c>
      <c r="C37" s="25" t="s">
        <v>25</v>
      </c>
      <c r="D37" s="25" t="s">
        <v>25</v>
      </c>
      <c r="E37" s="26"/>
      <c r="F37" s="27" t="s">
        <v>26</v>
      </c>
      <c r="G37" s="88" t="s">
        <v>72</v>
      </c>
      <c r="H37" s="95"/>
      <c r="I37" s="77" t="s">
        <v>108</v>
      </c>
      <c r="J37" s="77"/>
      <c r="K37" s="77"/>
      <c r="L37" s="77"/>
      <c r="M37" s="78"/>
      <c r="N37" s="67"/>
      <c r="O37" s="29" t="s">
        <v>25</v>
      </c>
      <c r="P37" s="68" t="e">
        <f ca="1">jugador($F37)</f>
        <v>#NAME?</v>
      </c>
    </row>
    <row r="38" spans="1:16" s="69" customFormat="1" ht="18" customHeight="1">
      <c r="A38" s="70"/>
      <c r="B38" s="71"/>
      <c r="C38" s="72"/>
      <c r="D38" s="72"/>
      <c r="E38" s="73"/>
      <c r="F38" s="74"/>
      <c r="G38" s="91" t="s">
        <v>73</v>
      </c>
      <c r="H38" s="96" t="e">
        <f ca="1">IF(G38=P37,B37,B39)</f>
        <v>#NAME?</v>
      </c>
      <c r="I38" s="77"/>
      <c r="J38" s="77"/>
      <c r="K38" s="77"/>
      <c r="L38" s="77"/>
      <c r="M38" s="78"/>
      <c r="N38" s="67"/>
      <c r="O38" s="30"/>
      <c r="P38" s="101"/>
    </row>
    <row r="39" spans="1:16" s="69" customFormat="1" ht="18" customHeight="1">
      <c r="A39" s="65">
        <v>16</v>
      </c>
      <c r="B39" s="24">
        <v>5929338</v>
      </c>
      <c r="C39" s="25">
        <v>3107</v>
      </c>
      <c r="D39" s="25">
        <v>0</v>
      </c>
      <c r="E39" s="26">
        <v>2</v>
      </c>
      <c r="F39" s="79" t="s">
        <v>74</v>
      </c>
      <c r="G39" s="102"/>
      <c r="H39" s="102"/>
      <c r="I39" s="102"/>
      <c r="J39" s="102"/>
      <c r="K39" s="102"/>
      <c r="L39" s="102"/>
      <c r="M39" s="73"/>
      <c r="N39" s="67"/>
      <c r="O39" s="29">
        <v>102</v>
      </c>
      <c r="P39" s="68" t="e">
        <f ca="1">jugador($F39)</f>
        <v>#NAME?</v>
      </c>
    </row>
    <row r="40" spans="1:16" ht="15.75" thickBot="1">
      <c r="A40" s="246" t="s">
        <v>27</v>
      </c>
      <c r="B40" s="246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4"/>
      <c r="O40" s="69"/>
      <c r="P40" s="31"/>
    </row>
    <row r="41" spans="1:16" s="35" customFormat="1" ht="9" customHeight="1">
      <c r="A41" s="231" t="s">
        <v>28</v>
      </c>
      <c r="B41" s="232"/>
      <c r="C41" s="232"/>
      <c r="D41" s="233"/>
      <c r="E41" s="32" t="s">
        <v>29</v>
      </c>
      <c r="F41" s="33" t="s">
        <v>30</v>
      </c>
      <c r="G41" s="247" t="s">
        <v>31</v>
      </c>
      <c r="H41" s="248"/>
      <c r="I41" s="249"/>
      <c r="J41" s="34"/>
      <c r="K41" s="248" t="s">
        <v>32</v>
      </c>
      <c r="L41" s="248"/>
      <c r="M41" s="250"/>
      <c r="N41" s="107"/>
    </row>
    <row r="42" spans="1:16" s="35" customFormat="1" ht="9" customHeight="1" thickBot="1">
      <c r="A42" s="251">
        <v>42864</v>
      </c>
      <c r="B42" s="228"/>
      <c r="C42" s="228"/>
      <c r="D42" s="229"/>
      <c r="E42" s="108">
        <v>1</v>
      </c>
      <c r="F42" s="36" t="s">
        <v>59</v>
      </c>
      <c r="G42" s="252"/>
      <c r="H42" s="253"/>
      <c r="I42" s="254"/>
      <c r="J42" s="37"/>
      <c r="K42" s="253"/>
      <c r="L42" s="253"/>
      <c r="M42" s="255"/>
      <c r="N42" s="107"/>
    </row>
    <row r="43" spans="1:16" s="35" customFormat="1" ht="9" customHeight="1">
      <c r="A43" s="256" t="s">
        <v>33</v>
      </c>
      <c r="B43" s="257"/>
      <c r="C43" s="257"/>
      <c r="D43" s="258"/>
      <c r="E43" s="109">
        <v>2</v>
      </c>
      <c r="F43" s="38" t="s">
        <v>74</v>
      </c>
      <c r="G43" s="252"/>
      <c r="H43" s="253"/>
      <c r="I43" s="254"/>
      <c r="J43" s="37"/>
      <c r="K43" s="253"/>
      <c r="L43" s="253"/>
      <c r="M43" s="255"/>
      <c r="N43" s="107"/>
    </row>
    <row r="44" spans="1:16" s="35" customFormat="1" ht="9" customHeight="1" thickBot="1">
      <c r="A44" s="219" t="s">
        <v>34</v>
      </c>
      <c r="B44" s="220"/>
      <c r="C44" s="220"/>
      <c r="D44" s="221"/>
      <c r="E44" s="109">
        <v>3</v>
      </c>
      <c r="F44" s="38" t="s">
        <v>70</v>
      </c>
      <c r="G44" s="252"/>
      <c r="H44" s="253"/>
      <c r="I44" s="254"/>
      <c r="J44" s="37"/>
      <c r="K44" s="253"/>
      <c r="L44" s="253"/>
      <c r="M44" s="255"/>
      <c r="N44" s="107"/>
    </row>
    <row r="45" spans="1:16" s="35" customFormat="1" ht="9" customHeight="1">
      <c r="A45" s="231" t="s">
        <v>35</v>
      </c>
      <c r="B45" s="232"/>
      <c r="C45" s="232"/>
      <c r="D45" s="233"/>
      <c r="E45" s="109">
        <v>4</v>
      </c>
      <c r="F45" s="38" t="s">
        <v>63</v>
      </c>
      <c r="G45" s="252"/>
      <c r="H45" s="253"/>
      <c r="I45" s="254"/>
      <c r="J45" s="37"/>
      <c r="K45" s="253"/>
      <c r="L45" s="253"/>
      <c r="M45" s="255"/>
      <c r="N45" s="107"/>
    </row>
    <row r="46" spans="1:16" s="35" customFormat="1" ht="9" customHeight="1" thickBot="1">
      <c r="A46" s="259"/>
      <c r="B46" s="260"/>
      <c r="C46" s="260"/>
      <c r="D46" s="261"/>
      <c r="E46" s="39"/>
      <c r="F46" s="40"/>
      <c r="G46" s="252"/>
      <c r="H46" s="253"/>
      <c r="I46" s="254"/>
      <c r="J46" s="37"/>
      <c r="K46" s="253"/>
      <c r="L46" s="253"/>
      <c r="M46" s="255"/>
      <c r="N46" s="107"/>
    </row>
    <row r="47" spans="1:16" s="35" customFormat="1" ht="9" customHeight="1">
      <c r="A47" s="231" t="s">
        <v>36</v>
      </c>
      <c r="B47" s="232"/>
      <c r="C47" s="232"/>
      <c r="D47" s="233"/>
      <c r="E47" s="39"/>
      <c r="F47" s="40"/>
      <c r="G47" s="252"/>
      <c r="H47" s="253"/>
      <c r="I47" s="254"/>
      <c r="J47" s="37"/>
      <c r="K47" s="253"/>
      <c r="L47" s="253"/>
      <c r="M47" s="255"/>
      <c r="N47" s="107"/>
    </row>
    <row r="48" spans="1:16" s="35" customFormat="1" ht="9" customHeight="1">
      <c r="A48" s="234" t="s">
        <v>75</v>
      </c>
      <c r="B48" s="235"/>
      <c r="C48" s="235"/>
      <c r="D48" s="236"/>
      <c r="E48" s="39"/>
      <c r="F48" s="40"/>
      <c r="G48" s="252"/>
      <c r="H48" s="253"/>
      <c r="I48" s="254"/>
      <c r="J48" s="37"/>
      <c r="K48" s="253"/>
      <c r="L48" s="253"/>
      <c r="M48" s="255"/>
      <c r="N48" s="107"/>
    </row>
    <row r="49" spans="1:14" s="35" customFormat="1" ht="9" customHeight="1" thickBot="1">
      <c r="A49" s="241">
        <v>5911020</v>
      </c>
      <c r="B49" s="242"/>
      <c r="C49" s="242"/>
      <c r="D49" s="243"/>
      <c r="E49" s="41"/>
      <c r="F49" s="42"/>
      <c r="G49" s="262"/>
      <c r="H49" s="263"/>
      <c r="I49" s="264"/>
      <c r="J49" s="43"/>
      <c r="K49" s="263"/>
      <c r="L49" s="263"/>
      <c r="M49" s="265"/>
      <c r="N49" s="107"/>
    </row>
    <row r="50" spans="1:14" s="35" customFormat="1" ht="12.75">
      <c r="B50" s="44" t="s">
        <v>37</v>
      </c>
      <c r="F50" s="45"/>
      <c r="G50" s="45"/>
      <c r="H50" s="45"/>
      <c r="I50" s="46"/>
      <c r="J50" s="46"/>
      <c r="K50" s="266" t="s">
        <v>38</v>
      </c>
      <c r="L50" s="266"/>
      <c r="M50" s="266"/>
      <c r="N50" s="107"/>
    </row>
    <row r="51" spans="1:14" s="35" customFormat="1" ht="12.75">
      <c r="F51" s="47" t="s">
        <v>39</v>
      </c>
      <c r="G51" s="240" t="s">
        <v>40</v>
      </c>
      <c r="H51" s="240"/>
      <c r="I51" s="240"/>
      <c r="J51" s="48"/>
      <c r="K51" s="45"/>
      <c r="L51" s="45"/>
      <c r="M51" s="46"/>
      <c r="N51" s="107"/>
    </row>
  </sheetData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6" priority="7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5" priority="8" stopIfTrue="1">
      <formula>AND($E9&lt;=$M$9,$E9&gt;0,$O9&gt;0,$D9&lt;&gt;"LL",$D9&lt;&gt;"Alt")</formula>
    </cfRule>
  </conditionalFormatting>
  <conditionalFormatting sqref="U29">
    <cfRule type="expression" dxfId="4" priority="6" stopIfTrue="1">
      <formula>AND($E29&lt;=$M$9,$O29&gt;0,$E29&gt;0,$D29&lt;&gt;"LL",$D29&lt;&gt;"Alt")</formula>
    </cfRule>
  </conditionalFormatting>
  <conditionalFormatting sqref="G26">
    <cfRule type="expression" dxfId="3" priority="4" stopIfTrue="1">
      <formula>AND($E26&lt;=$M$9,$O26&gt;0,$E26&gt;0,$D26&lt;&gt;"LL",$D26&lt;&gt;"Alt")</formula>
    </cfRule>
  </conditionalFormatting>
  <conditionalFormatting sqref="I28">
    <cfRule type="expression" dxfId="2" priority="3" stopIfTrue="1">
      <formula>AND($E28&lt;=$M$9,$O28&gt;0,$E28&gt;0,$D28&lt;&gt;"LL",$D28&lt;&gt;"Alt")</formula>
    </cfRule>
  </conditionalFormatting>
  <conditionalFormatting sqref="V12">
    <cfRule type="expression" dxfId="1" priority="2" stopIfTrue="1">
      <formula>AND($E12&lt;=$M$9,$O12&gt;0,$E12&gt;0,$D12&lt;&gt;"LL",$D12&lt;&gt;"Alt")</formula>
    </cfRule>
  </conditionalFormatting>
  <conditionalFormatting sqref="G14">
    <cfRule type="expression" dxfId="0" priority="1" stopIfTrue="1">
      <formula>AND($E14&lt;=$M$9,$O14&gt;0,$E14&gt;0,$D14&lt;&gt;"LL",$D14&lt;&gt;"Alt")</formula>
    </cfRule>
  </conditionalFormatting>
  <dataValidations count="4">
    <dataValidation type="list" allowBlank="1" showInputMessage="1" showErrorMessage="1" sqref="G34 G38 G18 G22 G30 G10 I20">
      <formula1>$P9:$P11</formula1>
    </dataValidation>
    <dataValidation type="list" allowBlank="1" showInputMessage="1" showErrorMessage="1" sqref="I36 I12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BM</vt:lpstr>
      <vt:lpstr>IM</vt:lpstr>
      <vt:lpstr>JM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MI</cp:lastModifiedBy>
  <cp:lastPrinted>2017-05-09T12:42:49Z</cp:lastPrinted>
  <dcterms:created xsi:type="dcterms:W3CDTF">2017-05-09T12:09:55Z</dcterms:created>
  <dcterms:modified xsi:type="dcterms:W3CDTF">2017-05-16T19:33:44Z</dcterms:modified>
</cp:coreProperties>
</file>