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5" yWindow="-15" windowWidth="14520" windowHeight="12840" tabRatio="687"/>
  </bookViews>
  <sheets>
    <sheet name="ABSOLUTO M" sheetId="14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4"/>
  <c r="O20"/>
  <c r="I15"/>
  <c r="J15" s="1"/>
  <c r="R21"/>
  <c r="G24"/>
  <c r="I20"/>
  <c r="O21"/>
  <c r="G23"/>
  <c r="G21"/>
  <c r="R20"/>
  <c r="I24"/>
  <c r="I13"/>
  <c r="I12"/>
  <c r="I23"/>
  <c r="G20"/>
  <c r="L15"/>
  <c r="L14"/>
  <c r="L13"/>
  <c r="L12"/>
  <c r="K15"/>
  <c r="K14"/>
  <c r="K13"/>
  <c r="K12"/>
  <c r="I14"/>
  <c r="H14"/>
  <c r="H13"/>
  <c r="H12"/>
  <c r="J12" l="1"/>
  <c r="J14"/>
  <c r="J13"/>
  <c r="E20"/>
  <c r="E22"/>
  <c r="M12"/>
  <c r="M14" l="1"/>
  <c r="E23"/>
  <c r="M13"/>
  <c r="E21"/>
  <c r="M15"/>
</calcChain>
</file>

<file path=xl/sharedStrings.xml><?xml version="1.0" encoding="utf-8"?>
<sst xmlns="http://schemas.openxmlformats.org/spreadsheetml/2006/main" count="30" uniqueCount="22">
  <si>
    <t>J</t>
  </si>
  <si>
    <t>G</t>
  </si>
  <si>
    <t>P</t>
  </si>
  <si>
    <t xml:space="preserve"> A/F </t>
  </si>
  <si>
    <t xml:space="preserve"> E/C</t>
  </si>
  <si>
    <t>DIF.</t>
  </si>
  <si>
    <t>VS</t>
  </si>
  <si>
    <t>CLASIF.</t>
  </si>
  <si>
    <t>IDA</t>
  </si>
  <si>
    <t>EQUIPOS</t>
  </si>
  <si>
    <t>OPEN MARRATXÍ</t>
  </si>
  <si>
    <t>ACTION TT</t>
  </si>
  <si>
    <t>CT PORTO CRISTO</t>
  </si>
  <si>
    <t>TC BINISSALEM</t>
  </si>
  <si>
    <t>CAMPEONATO DE MALLORCA POR EQUIPOS ABSOLUTO- 2021</t>
  </si>
  <si>
    <t>MASCULINO</t>
  </si>
  <si>
    <t xml:space="preserve">Los partidos individuales se disputarán a dos sets y match tie-break. </t>
  </si>
  <si>
    <t>Los partidos de dobles se disputarán a dos sets y match tie-break con punto de oro.</t>
  </si>
  <si>
    <t>Revisar la Normativa Específica del Campeonato en www.ftib.es</t>
  </si>
  <si>
    <t xml:space="preserve">J1. </t>
  </si>
  <si>
    <t xml:space="preserve">J2. </t>
  </si>
  <si>
    <t xml:space="preserve">J3. 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</si>
</sst>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b/>
      <u/>
      <sz val="14"/>
      <color theme="1"/>
      <name val="DINPro-Bold"/>
      <family val="3"/>
    </font>
    <font>
      <b/>
      <sz val="11"/>
      <color theme="1"/>
      <name val="DINPro-Bold"/>
      <family val="3"/>
    </font>
    <font>
      <sz val="11"/>
      <color theme="1"/>
      <name val="DINPro-Bold"/>
      <family val="3"/>
    </font>
    <font>
      <sz val="9"/>
      <name val="Comic Sans MS"/>
      <family val="4"/>
    </font>
    <font>
      <b/>
      <sz val="10"/>
      <name val="DINPro-Black"/>
      <family val="3"/>
    </font>
    <font>
      <sz val="10"/>
      <name val="Arial"/>
      <family val="2"/>
    </font>
    <font>
      <b/>
      <sz val="9"/>
      <name val="DINPro-Bold"/>
      <family val="3"/>
    </font>
    <font>
      <sz val="9"/>
      <name val="DINPro-Bold"/>
      <family val="3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DINPro-Black"/>
      <family val="3"/>
    </font>
    <font>
      <sz val="11"/>
      <color rgb="FFFF0000"/>
      <name val="DINPro-Bold"/>
      <family val="3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DINPro-Black"/>
      <family val="3"/>
    </font>
    <font>
      <b/>
      <sz val="9"/>
      <color theme="0"/>
      <name val="DINPro-Black"/>
      <family val="3"/>
    </font>
    <font>
      <sz val="8"/>
      <color theme="0"/>
      <name val="DINPro-Bold"/>
      <family val="3"/>
    </font>
    <font>
      <sz val="9"/>
      <color theme="0"/>
      <name val="DINPro-Bold"/>
      <family val="3"/>
    </font>
    <font>
      <sz val="11"/>
      <color theme="1"/>
      <name val="DIN Pro Regular"/>
      <family val="2"/>
    </font>
    <font>
      <b/>
      <sz val="9"/>
      <color theme="8" tint="-0.249977111117893"/>
      <name val="DIN Pro Regular"/>
      <family val="2"/>
    </font>
    <font>
      <b/>
      <sz val="9"/>
      <color rgb="FF0070C0"/>
      <name val="DIN Pro Regular"/>
      <family val="2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3" fillId="4" borderId="0" xfId="0" applyFont="1" applyFill="1"/>
    <xf numFmtId="0" fontId="11" fillId="4" borderId="14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3" borderId="0" xfId="0" applyFont="1" applyFill="1"/>
    <xf numFmtId="0" fontId="2" fillId="4" borderId="0" xfId="0" applyFont="1" applyFill="1" applyAlignment="1">
      <alignment vertical="center"/>
    </xf>
    <xf numFmtId="0" fontId="0" fillId="3" borderId="0" xfId="0" applyFill="1"/>
    <xf numFmtId="0" fontId="10" fillId="3" borderId="0" xfId="0" applyFont="1" applyFill="1" applyBorder="1" applyAlignment="1">
      <alignment vertical="center"/>
    </xf>
    <xf numFmtId="0" fontId="8" fillId="3" borderId="12" xfId="0" applyFont="1" applyFill="1" applyBorder="1" applyAlignment="1">
      <alignment horizontal="center"/>
    </xf>
    <xf numFmtId="0" fontId="5" fillId="3" borderId="0" xfId="1" applyFont="1" applyFill="1" applyBorder="1" applyAlignment="1">
      <alignment horizontal="left" vertical="center"/>
    </xf>
    <xf numFmtId="0" fontId="5" fillId="5" borderId="17" xfId="1" applyFont="1" applyFill="1" applyBorder="1" applyAlignment="1">
      <alignment horizontal="left" vertical="center"/>
    </xf>
    <xf numFmtId="0" fontId="5" fillId="5" borderId="18" xfId="1" applyFont="1" applyFill="1" applyBorder="1" applyAlignment="1">
      <alignment horizontal="left"/>
    </xf>
    <xf numFmtId="0" fontId="4" fillId="0" borderId="0" xfId="1" applyFont="1" applyAlignment="1">
      <alignment vertical="center"/>
    </xf>
    <xf numFmtId="0" fontId="20" fillId="2" borderId="0" xfId="0" applyFont="1" applyFill="1" applyAlignment="1">
      <alignment horizontal="left" vertical="center"/>
    </xf>
    <xf numFmtId="0" fontId="19" fillId="2" borderId="0" xfId="0" applyFont="1" applyFill="1" applyAlignment="1">
      <alignment vertical="center"/>
    </xf>
    <xf numFmtId="0" fontId="21" fillId="2" borderId="0" xfId="0" applyFont="1" applyFill="1" applyAlignment="1">
      <alignment horizontal="left" vertical="center"/>
    </xf>
    <xf numFmtId="0" fontId="8" fillId="4" borderId="7" xfId="0" applyFont="1" applyFill="1" applyBorder="1" applyAlignment="1">
      <alignment vertical="center"/>
    </xf>
    <xf numFmtId="0" fontId="8" fillId="0" borderId="6" xfId="1" applyFont="1" applyBorder="1" applyAlignment="1">
      <alignment vertical="center"/>
    </xf>
    <xf numFmtId="0" fontId="8" fillId="3" borderId="6" xfId="1" applyFont="1" applyFill="1" applyBorder="1" applyAlignment="1">
      <alignment vertical="center"/>
    </xf>
    <xf numFmtId="0" fontId="8" fillId="0" borderId="7" xfId="1" applyFont="1" applyBorder="1" applyAlignment="1">
      <alignment vertical="center"/>
    </xf>
    <xf numFmtId="0" fontId="8" fillId="3" borderId="7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19" fillId="3" borderId="0" xfId="0" applyFont="1" applyFill="1"/>
    <xf numFmtId="0" fontId="1" fillId="3" borderId="0" xfId="0" applyFont="1" applyFill="1" applyAlignment="1">
      <alignment vertical="center"/>
    </xf>
    <xf numFmtId="0" fontId="8" fillId="4" borderId="2" xfId="0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4" fillId="3" borderId="0" xfId="1" applyFont="1" applyFill="1" applyAlignment="1">
      <alignment vertical="center"/>
    </xf>
    <xf numFmtId="0" fontId="13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5" fillId="5" borderId="18" xfId="1" applyFont="1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3" fillId="3" borderId="0" xfId="0" applyFont="1" applyFill="1"/>
    <xf numFmtId="0" fontId="8" fillId="3" borderId="12" xfId="0" applyFont="1" applyFill="1" applyBorder="1" applyAlignment="1">
      <alignment horizontal="center" vertical="center"/>
    </xf>
    <xf numFmtId="0" fontId="8" fillId="0" borderId="0" xfId="0" applyFont="1"/>
    <xf numFmtId="0" fontId="8" fillId="3" borderId="5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vertical="center"/>
    </xf>
    <xf numFmtId="0" fontId="8" fillId="3" borderId="0" xfId="0" applyFont="1" applyFill="1"/>
    <xf numFmtId="0" fontId="8" fillId="3" borderId="6" xfId="1" applyFont="1" applyFill="1" applyBorder="1" applyAlignment="1">
      <alignment horizontal="left" vertical="center"/>
    </xf>
    <xf numFmtId="0" fontId="8" fillId="3" borderId="19" xfId="1" applyFont="1" applyFill="1" applyBorder="1" applyAlignment="1">
      <alignment horizontal="left" vertical="center"/>
    </xf>
    <xf numFmtId="0" fontId="8" fillId="0" borderId="6" xfId="1" applyFont="1" applyBorder="1" applyAlignment="1">
      <alignment horizontal="left" vertical="center"/>
    </xf>
    <xf numFmtId="0" fontId="8" fillId="0" borderId="19" xfId="1" applyFont="1" applyBorder="1" applyAlignment="1">
      <alignment horizontal="left" vertical="center"/>
    </xf>
    <xf numFmtId="0" fontId="8" fillId="0" borderId="10" xfId="1" applyFont="1" applyBorder="1" applyAlignment="1">
      <alignment horizontal="left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5" fillId="5" borderId="7" xfId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1143000</xdr:colOff>
      <xdr:row>1</xdr:row>
      <xdr:rowOff>104775</xdr:rowOff>
    </xdr:from>
    <xdr:to>
      <xdr:col>18</xdr:col>
      <xdr:colOff>381000</xdr:colOff>
      <xdr:row>4</xdr:row>
      <xdr:rowOff>173386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5416" r="43038"/>
        <a:stretch>
          <a:fillRect/>
        </a:stretch>
      </xdr:blipFill>
      <xdr:spPr bwMode="auto">
        <a:xfrm>
          <a:off x="7429500" y="295275"/>
          <a:ext cx="2628900" cy="640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tabSelected="1" workbookViewId="0">
      <selection activeCell="M29" sqref="M29"/>
    </sheetView>
  </sheetViews>
  <sheetFormatPr baseColWidth="10" defaultRowHeight="15"/>
  <cols>
    <col min="1" max="1" width="1.5703125" customWidth="1"/>
    <col min="2" max="2" width="3.28515625" customWidth="1"/>
    <col min="3" max="3" width="1.7109375" customWidth="1"/>
    <col min="4" max="5" width="1.28515625" customWidth="1"/>
    <col min="6" max="6" width="2.85546875" customWidth="1"/>
    <col min="7" max="7" width="26.28515625" customWidth="1"/>
    <col min="8" max="8" width="6.28515625" customWidth="1"/>
    <col min="9" max="9" width="6.7109375" customWidth="1"/>
    <col min="10" max="10" width="6.85546875" customWidth="1"/>
    <col min="11" max="11" width="6.140625" customWidth="1"/>
    <col min="12" max="13" width="6.28515625" customWidth="1"/>
    <col min="14" max="14" width="9.5703125" customWidth="1"/>
    <col min="15" max="15" width="3.42578125" customWidth="1"/>
    <col min="16" max="16" width="22.140625" customWidth="1"/>
    <col min="17" max="17" width="5.140625" customWidth="1"/>
    <col min="18" max="18" width="23.5703125" customWidth="1"/>
    <col min="19" max="20" width="6.28515625" customWidth="1"/>
  </cols>
  <sheetData>
    <row r="1" spans="1:21" ht="1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5" customHeight="1">
      <c r="A2" s="21"/>
      <c r="B2" s="21"/>
      <c r="C2" s="21"/>
      <c r="D2" s="21"/>
      <c r="E2" s="21"/>
      <c r="F2" s="38" t="s">
        <v>14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5" customHeight="1">
      <c r="A4" s="21"/>
      <c r="B4" s="21"/>
      <c r="C4" s="40"/>
      <c r="D4" s="10"/>
      <c r="E4" s="19"/>
      <c r="F4" s="20" t="s">
        <v>15</v>
      </c>
      <c r="G4" s="16"/>
      <c r="H4" s="19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5" customHeight="1">
      <c r="A5" s="21"/>
      <c r="B5" s="19"/>
      <c r="C5" s="19"/>
      <c r="D5" s="19"/>
      <c r="E5" s="19"/>
      <c r="F5" s="19"/>
      <c r="G5" s="19"/>
      <c r="H5" s="19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1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s="1" customFormat="1" ht="15" customHeight="1">
      <c r="A7" s="2"/>
      <c r="B7" s="2"/>
      <c r="C7" s="2"/>
      <c r="D7" s="2"/>
      <c r="E7" s="2"/>
      <c r="F7" s="30" t="s">
        <v>16</v>
      </c>
      <c r="G7" s="29"/>
      <c r="H7" s="29"/>
      <c r="I7" s="29"/>
      <c r="J7" s="29"/>
      <c r="K7" s="29"/>
      <c r="L7" s="28"/>
      <c r="M7" s="29"/>
      <c r="N7" s="29"/>
      <c r="O7" s="29"/>
      <c r="P7" s="29"/>
      <c r="Q7" s="29"/>
      <c r="R7" s="29"/>
      <c r="S7" s="29"/>
      <c r="T7" s="2"/>
      <c r="U7" s="2"/>
    </row>
    <row r="8" spans="1:21" s="1" customFormat="1" ht="15" customHeight="1">
      <c r="A8" s="2"/>
      <c r="B8" s="2"/>
      <c r="C8" s="2"/>
      <c r="D8" s="2"/>
      <c r="E8" s="2"/>
      <c r="F8" s="30" t="s">
        <v>17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"/>
      <c r="U8" s="2"/>
    </row>
    <row r="9" spans="1:21" s="1" customFormat="1" ht="15" customHeight="1">
      <c r="A9" s="2"/>
      <c r="B9" s="2"/>
      <c r="C9" s="2"/>
      <c r="D9" s="2"/>
      <c r="E9" s="2"/>
      <c r="F9" s="30" t="s">
        <v>18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"/>
      <c r="U9" s="2"/>
    </row>
    <row r="10" spans="1:21" s="1" customFormat="1" ht="15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s="1" customFormat="1" ht="15" customHeight="1" thickBot="1">
      <c r="A11" s="2"/>
      <c r="B11" s="2"/>
      <c r="C11" s="2"/>
      <c r="D11" s="2"/>
      <c r="E11" s="2"/>
      <c r="F11" s="11"/>
      <c r="G11" s="54" t="s">
        <v>9</v>
      </c>
      <c r="H11" s="17" t="s">
        <v>0</v>
      </c>
      <c r="I11" s="12" t="s">
        <v>1</v>
      </c>
      <c r="J11" s="13" t="s">
        <v>2</v>
      </c>
      <c r="K11" s="13" t="s">
        <v>3</v>
      </c>
      <c r="L11" s="14" t="s">
        <v>4</v>
      </c>
      <c r="M11" s="14" t="s">
        <v>5</v>
      </c>
      <c r="N11" s="67" t="s">
        <v>7</v>
      </c>
      <c r="O11" s="68"/>
      <c r="P11" s="2"/>
      <c r="Q11" s="2"/>
      <c r="R11" s="2"/>
      <c r="S11" s="2"/>
      <c r="T11" s="2"/>
      <c r="U11" s="2"/>
    </row>
    <row r="12" spans="1:21" s="1" customFormat="1" ht="18" customHeight="1">
      <c r="A12" s="2"/>
      <c r="B12" s="2"/>
      <c r="C12" s="2"/>
      <c r="D12" s="2"/>
      <c r="E12" s="2"/>
      <c r="F12" s="3">
        <v>1</v>
      </c>
      <c r="G12" s="39" t="s">
        <v>10</v>
      </c>
      <c r="H12" s="58">
        <f>COUNT(L20,M23,S20,#REF!,#REF!,#REF!)</f>
        <v>0</v>
      </c>
      <c r="I12" s="6">
        <f>IF(M23&gt;L23,1,0)+IF(L20&gt;M20,1,0)+IF(S20&gt;T20,1,0)</f>
        <v>0</v>
      </c>
      <c r="J12" s="6">
        <f>H12-I12</f>
        <v>0</v>
      </c>
      <c r="K12" s="6">
        <f>VALUE(L20+S20+M23)</f>
        <v>0</v>
      </c>
      <c r="L12" s="6">
        <f>VALUE(M20+T20+L23)</f>
        <v>0</v>
      </c>
      <c r="M12" s="6">
        <f>AVERAGE(K12-L12)</f>
        <v>0</v>
      </c>
      <c r="N12" s="69"/>
      <c r="O12" s="70"/>
      <c r="P12" s="2"/>
      <c r="Q12" s="2"/>
      <c r="R12" s="2"/>
      <c r="S12" s="2"/>
      <c r="T12" s="2"/>
      <c r="U12" s="2"/>
    </row>
    <row r="13" spans="1:21" s="1" customFormat="1" ht="18" customHeight="1">
      <c r="A13" s="2"/>
      <c r="B13" s="2"/>
      <c r="C13" s="2"/>
      <c r="D13" s="2"/>
      <c r="E13" s="2"/>
      <c r="F13" s="4">
        <v>2</v>
      </c>
      <c r="G13" s="31" t="s">
        <v>11</v>
      </c>
      <c r="H13" s="15">
        <f>COUNT(L21,M24,T20,#REF!,#REF!,#REF!)</f>
        <v>0</v>
      </c>
      <c r="I13" s="7">
        <f>IF(M24&gt;L24,1,0)+IF(L21&gt;M21,1,0)+IF(T20&gt;S20,1,0)</f>
        <v>0</v>
      </c>
      <c r="J13" s="7">
        <f t="shared" ref="J13:J15" si="0">H13-I13</f>
        <v>0</v>
      </c>
      <c r="K13" s="7">
        <f>VALUE(M24+L21+T20)</f>
        <v>0</v>
      </c>
      <c r="L13" s="7">
        <f>VALUE(L24+M21+S20)</f>
        <v>0</v>
      </c>
      <c r="M13" s="7">
        <f>AVERAGE(K13-L13)</f>
        <v>0</v>
      </c>
      <c r="N13" s="71"/>
      <c r="O13" s="72"/>
      <c r="P13" s="2"/>
      <c r="Q13" s="2"/>
      <c r="R13" s="2"/>
      <c r="S13" s="2"/>
      <c r="T13" s="2"/>
      <c r="U13" s="2"/>
    </row>
    <row r="14" spans="1:21" s="1" customFormat="1" ht="18" customHeight="1">
      <c r="A14" s="2"/>
      <c r="B14" s="2"/>
      <c r="C14" s="2"/>
      <c r="D14" s="2"/>
      <c r="E14" s="2"/>
      <c r="F14" s="4">
        <v>3</v>
      </c>
      <c r="G14" s="31" t="s">
        <v>12</v>
      </c>
      <c r="H14" s="15">
        <f>COUNT(M21,L23,S21,#REF!,#REF!,#REF!)</f>
        <v>0</v>
      </c>
      <c r="I14" s="7">
        <f>IF(L23&gt;M23,1,0)+IF(M21&gt;L21,1,0)+IF(S21&gt;T21,1,0)</f>
        <v>0</v>
      </c>
      <c r="J14" s="7">
        <f t="shared" si="0"/>
        <v>0</v>
      </c>
      <c r="K14" s="7">
        <f>VALUE(L23+M21+S21)</f>
        <v>0</v>
      </c>
      <c r="L14" s="7">
        <f>VALUE(M23+L21+T21)</f>
        <v>0</v>
      </c>
      <c r="M14" s="7">
        <f t="shared" ref="M14:M15" si="1">AVERAGE(K14-L14)</f>
        <v>0</v>
      </c>
      <c r="N14" s="71"/>
      <c r="O14" s="72"/>
      <c r="P14" s="2"/>
      <c r="Q14" s="2"/>
      <c r="R14" s="2"/>
      <c r="S14" s="2"/>
      <c r="T14" s="2"/>
      <c r="U14" s="2"/>
    </row>
    <row r="15" spans="1:21" s="1" customFormat="1" ht="18" customHeight="1" thickBot="1">
      <c r="A15" s="2"/>
      <c r="B15" s="41"/>
      <c r="C15" s="41"/>
      <c r="D15" s="41"/>
      <c r="E15" s="41"/>
      <c r="F15" s="5">
        <v>4</v>
      </c>
      <c r="G15" s="60" t="s">
        <v>13</v>
      </c>
      <c r="H15" s="56">
        <v>0</v>
      </c>
      <c r="I15" s="23">
        <f>IF(L24&gt;M24,1,0)+IF(M20&gt;L20,1,0)+IF(T21&gt;S21,1,0)</f>
        <v>0</v>
      </c>
      <c r="J15" s="23">
        <f t="shared" si="0"/>
        <v>0</v>
      </c>
      <c r="K15" s="23">
        <f>VALUE(L24+T21+M20)</f>
        <v>0</v>
      </c>
      <c r="L15" s="23">
        <f>VALUE(M24+S21+L20)</f>
        <v>0</v>
      </c>
      <c r="M15" s="23">
        <f t="shared" si="1"/>
        <v>0</v>
      </c>
      <c r="N15" s="73"/>
      <c r="O15" s="74"/>
      <c r="P15" s="2"/>
      <c r="Q15" s="2"/>
      <c r="R15" s="2"/>
      <c r="S15" s="2"/>
      <c r="T15" s="2"/>
      <c r="U15" s="2"/>
    </row>
    <row r="16" spans="1:21" s="1" customFormat="1" ht="15" customHeight="1">
      <c r="A16" s="2"/>
      <c r="B16" s="41"/>
      <c r="C16" s="41"/>
      <c r="D16" s="41"/>
      <c r="E16" s="41"/>
      <c r="F16" s="41"/>
      <c r="G16" s="2"/>
      <c r="H16" s="2"/>
      <c r="I16" s="2"/>
      <c r="J16" s="2"/>
      <c r="K16" s="2"/>
      <c r="L16" s="2"/>
      <c r="M16" s="2"/>
      <c r="N16" s="9"/>
      <c r="O16" s="2"/>
      <c r="P16" s="2"/>
      <c r="Q16" s="2"/>
      <c r="R16" s="2"/>
      <c r="S16" s="2"/>
      <c r="T16" s="2"/>
      <c r="U16" s="2"/>
    </row>
    <row r="17" spans="1:21" s="1" customFormat="1" ht="15" customHeight="1">
      <c r="A17" s="41"/>
      <c r="B17" s="42"/>
      <c r="C17" s="41"/>
      <c r="D17" s="41"/>
      <c r="E17" s="41"/>
      <c r="F17" s="4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s="1" customFormat="1" ht="15" customHeight="1">
      <c r="A18" s="41"/>
      <c r="B18" s="43"/>
      <c r="C18" s="43"/>
      <c r="D18" s="43"/>
      <c r="E18" s="43"/>
      <c r="F18" s="4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s="1" customFormat="1" ht="15" customHeight="1">
      <c r="A19" s="51"/>
      <c r="B19" s="44" t="s">
        <v>8</v>
      </c>
      <c r="C19" s="45" t="s">
        <v>3</v>
      </c>
      <c r="D19" s="45" t="s">
        <v>4</v>
      </c>
      <c r="E19" s="45" t="s">
        <v>5</v>
      </c>
      <c r="F19" s="41"/>
      <c r="G19" s="25" t="s">
        <v>19</v>
      </c>
      <c r="H19" s="26"/>
      <c r="I19" s="24"/>
      <c r="J19" s="24"/>
      <c r="K19" s="24"/>
      <c r="L19" s="49"/>
      <c r="M19" s="2"/>
      <c r="N19" s="2"/>
      <c r="O19" s="75" t="s">
        <v>21</v>
      </c>
      <c r="P19" s="75"/>
      <c r="Q19" s="75"/>
      <c r="R19" s="24"/>
      <c r="S19" s="27"/>
      <c r="T19" s="2"/>
      <c r="U19" s="2"/>
    </row>
    <row r="20" spans="1:21" s="1" customFormat="1" ht="15" customHeight="1">
      <c r="A20" s="8"/>
      <c r="B20" s="46"/>
      <c r="C20" s="47"/>
      <c r="D20" s="47"/>
      <c r="E20" s="47">
        <f>AVERAGE(C20-D20)</f>
        <v>0</v>
      </c>
      <c r="F20" s="43"/>
      <c r="G20" s="32" t="str">
        <f>G12</f>
        <v>OPEN MARRATXÍ</v>
      </c>
      <c r="H20" s="35" t="s">
        <v>6</v>
      </c>
      <c r="I20" s="64" t="str">
        <f>G15</f>
        <v>TC BINISSALEM</v>
      </c>
      <c r="J20" s="65"/>
      <c r="K20" s="66"/>
      <c r="L20" s="15"/>
      <c r="M20" s="15"/>
      <c r="N20" s="41"/>
      <c r="O20" s="32" t="str">
        <f>G12</f>
        <v>OPEN MARRATXÍ</v>
      </c>
      <c r="P20" s="32"/>
      <c r="Q20" s="35" t="s">
        <v>6</v>
      </c>
      <c r="R20" s="32" t="str">
        <f>G13</f>
        <v>ACTION TT</v>
      </c>
      <c r="S20" s="59"/>
      <c r="T20" s="59"/>
      <c r="U20" s="57"/>
    </row>
    <row r="21" spans="1:21" s="1" customFormat="1" ht="15" customHeight="1">
      <c r="A21" s="8"/>
      <c r="B21" s="46"/>
      <c r="C21" s="47"/>
      <c r="D21" s="47"/>
      <c r="E21" s="47">
        <f>AVERAGE(C21-D21)</f>
        <v>0</v>
      </c>
      <c r="F21" s="43"/>
      <c r="G21" s="32" t="str">
        <f>G14</f>
        <v>CT PORTO CRISTO</v>
      </c>
      <c r="H21" s="36" t="s">
        <v>6</v>
      </c>
      <c r="I21" s="64" t="str">
        <f>G13</f>
        <v>ACTION TT</v>
      </c>
      <c r="J21" s="65"/>
      <c r="K21" s="66"/>
      <c r="L21" s="15"/>
      <c r="M21" s="15"/>
      <c r="N21" s="41"/>
      <c r="O21" s="34" t="str">
        <f>G14</f>
        <v>CT PORTO CRISTO</v>
      </c>
      <c r="P21" s="34"/>
      <c r="Q21" s="35" t="s">
        <v>6</v>
      </c>
      <c r="R21" s="32" t="str">
        <f>G15</f>
        <v>TC BINISSALEM</v>
      </c>
      <c r="S21" s="15"/>
      <c r="T21" s="15"/>
      <c r="U21" s="57"/>
    </row>
    <row r="22" spans="1:21" s="1" customFormat="1" ht="15" customHeight="1">
      <c r="A22" s="8"/>
      <c r="B22" s="46"/>
      <c r="C22" s="47"/>
      <c r="D22" s="47"/>
      <c r="E22" s="47">
        <f>AVERAGE(C22-D22)</f>
        <v>0</v>
      </c>
      <c r="F22" s="43"/>
      <c r="G22" s="25" t="s">
        <v>20</v>
      </c>
      <c r="H22" s="52"/>
      <c r="I22" s="24"/>
      <c r="J22" s="24"/>
      <c r="K22" s="24"/>
      <c r="L22" s="27"/>
      <c r="M22" s="18"/>
      <c r="N22" s="41"/>
      <c r="O22" s="2"/>
      <c r="P22" s="2"/>
      <c r="Q22" s="2"/>
      <c r="R22" s="2"/>
      <c r="S22" s="41"/>
      <c r="T22" s="41"/>
      <c r="U22" s="41"/>
    </row>
    <row r="23" spans="1:21" s="1" customFormat="1" ht="15" customHeight="1">
      <c r="A23" s="8"/>
      <c r="B23" s="46"/>
      <c r="C23" s="47"/>
      <c r="D23" s="47"/>
      <c r="E23" s="47">
        <f>AVERAGE(C23-D23)</f>
        <v>0</v>
      </c>
      <c r="F23" s="43"/>
      <c r="G23" s="32" t="str">
        <f>G14</f>
        <v>CT PORTO CRISTO</v>
      </c>
      <c r="H23" s="35" t="s">
        <v>6</v>
      </c>
      <c r="I23" s="64" t="str">
        <f>G12</f>
        <v>OPEN MARRATXÍ</v>
      </c>
      <c r="J23" s="65"/>
      <c r="K23" s="66"/>
      <c r="L23" s="59"/>
      <c r="M23" s="59"/>
      <c r="N23" s="61"/>
      <c r="O23" s="2"/>
      <c r="P23" s="2"/>
      <c r="Q23" s="2"/>
      <c r="R23" s="2"/>
      <c r="S23" s="41"/>
      <c r="T23" s="41"/>
      <c r="U23" s="41"/>
    </row>
    <row r="24" spans="1:21" s="1" customFormat="1" ht="15" customHeight="1">
      <c r="A24" s="50"/>
      <c r="B24" s="22"/>
      <c r="C24" s="22"/>
      <c r="D24" s="22"/>
      <c r="E24" s="22"/>
      <c r="F24" s="43"/>
      <c r="G24" s="33" t="str">
        <f>G15</f>
        <v>TC BINISSALEM</v>
      </c>
      <c r="H24" s="35" t="s">
        <v>6</v>
      </c>
      <c r="I24" s="62" t="str">
        <f>G13</f>
        <v>ACTION TT</v>
      </c>
      <c r="J24" s="63"/>
      <c r="K24" s="63"/>
      <c r="L24" s="15"/>
      <c r="M24" s="15"/>
      <c r="N24" s="61"/>
      <c r="O24" s="2"/>
      <c r="P24" s="2"/>
      <c r="Q24" s="2"/>
      <c r="R24" s="2"/>
      <c r="S24" s="41"/>
      <c r="T24" s="41"/>
      <c r="U24" s="41"/>
    </row>
    <row r="25" spans="1:21" s="1" customFormat="1" ht="15" customHeight="1">
      <c r="A25" s="50"/>
      <c r="B25" s="48"/>
      <c r="C25" s="22"/>
      <c r="D25" s="22"/>
      <c r="E25" s="22"/>
      <c r="F25" s="43"/>
      <c r="G25" s="2"/>
      <c r="H25" s="53"/>
      <c r="I25" s="2"/>
      <c r="J25" s="2"/>
      <c r="K25" s="2"/>
      <c r="L25" s="41"/>
      <c r="M25" s="41"/>
      <c r="N25" s="41"/>
      <c r="O25" s="2"/>
      <c r="P25" s="2"/>
      <c r="Q25" s="2"/>
      <c r="R25" s="2"/>
      <c r="S25" s="41"/>
      <c r="T25" s="41"/>
      <c r="U25" s="41"/>
    </row>
    <row r="26" spans="1:21" s="1" customFormat="1" ht="15" customHeight="1">
      <c r="A26" s="50"/>
      <c r="B26" s="22"/>
      <c r="C26" s="22"/>
      <c r="D26" s="22"/>
      <c r="E26" s="22"/>
      <c r="F26" s="43"/>
      <c r="G26" s="2"/>
      <c r="H26" s="53"/>
      <c r="I26" s="2"/>
      <c r="J26" s="2"/>
      <c r="K26" s="2"/>
      <c r="L26" s="41"/>
      <c r="M26" s="41"/>
      <c r="N26" s="41"/>
      <c r="O26" s="2"/>
      <c r="P26" s="2"/>
      <c r="Q26" s="2"/>
      <c r="R26" s="2"/>
      <c r="S26" s="41"/>
      <c r="T26" s="41"/>
      <c r="U26" s="41"/>
    </row>
    <row r="27" spans="1:21" ht="15" customHeight="1">
      <c r="A27" s="21"/>
      <c r="B27" s="55"/>
      <c r="C27" s="55"/>
      <c r="D27" s="55"/>
      <c r="E27" s="55"/>
      <c r="F27" s="55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</row>
    <row r="28" spans="1:21" ht="15" customHeight="1">
      <c r="A28" s="21"/>
      <c r="B28" s="55"/>
      <c r="C28" s="55"/>
      <c r="D28" s="55"/>
      <c r="E28" s="55"/>
      <c r="F28" s="55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</row>
    <row r="29" spans="1:21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ht="15" customHeight="1"/>
    <row r="31" spans="1:21" ht="15" customHeight="1"/>
    <row r="32" spans="1:21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</sheetData>
  <mergeCells count="10">
    <mergeCell ref="I24:K24"/>
    <mergeCell ref="I23:K23"/>
    <mergeCell ref="N11:O11"/>
    <mergeCell ref="N12:O12"/>
    <mergeCell ref="N13:O13"/>
    <mergeCell ref="N14:O14"/>
    <mergeCell ref="N15:O15"/>
    <mergeCell ref="O19:Q19"/>
    <mergeCell ref="I20:K20"/>
    <mergeCell ref="I21:K21"/>
  </mergeCells>
  <pageMargins left="0.31496062992125984" right="0.11811023622047245" top="0.35433070866141736" bottom="0.15748031496062992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ABSOLUTO 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2020-02-11T14:20:06Z</cp:lastPrinted>
  <dcterms:created xsi:type="dcterms:W3CDTF">2017-09-19T09:39:54Z</dcterms:created>
  <dcterms:modified xsi:type="dcterms:W3CDTF">2021-06-11T11:14:09Z</dcterms:modified>
</cp:coreProperties>
</file>