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FEM sub15" sheetId="1" r:id="rId1"/>
  </sheets>
  <externalReferences>
    <externalReference r:id="rId2"/>
  </externalReferences>
  <definedNames>
    <definedName name="Habil">'[1]Prep Torneo'!$E$11</definedName>
  </definedNames>
  <calcPr calcId="125725"/>
</workbook>
</file>

<file path=xl/calcChain.xml><?xml version="1.0" encoding="utf-8"?>
<calcChain xmlns="http://schemas.openxmlformats.org/spreadsheetml/2006/main">
  <c r="P4" i="1"/>
  <c r="P25"/>
  <c r="P11"/>
  <c r="P15"/>
  <c r="P19"/>
  <c r="P23"/>
  <c r="P27"/>
  <c r="P31"/>
  <c r="P21"/>
  <c r="P33"/>
  <c r="P29"/>
  <c r="P13"/>
  <c r="P17"/>
  <c r="P9"/>
  <c r="P39"/>
  <c r="P37"/>
  <c r="P35"/>
  <c r="H10" l="1"/>
  <c r="H14"/>
  <c r="H18"/>
  <c r="H22"/>
  <c r="H26"/>
  <c r="H30"/>
  <c r="H34"/>
  <c r="H38"/>
</calcChain>
</file>

<file path=xl/sharedStrings.xml><?xml version="1.0" encoding="utf-8"?>
<sst xmlns="http://schemas.openxmlformats.org/spreadsheetml/2006/main" count="109" uniqueCount="64">
  <si>
    <t>CAMPEONATO DE BALEARES SUB15</t>
  </si>
  <si>
    <t>Fase Final</t>
  </si>
  <si>
    <t>Semana</t>
  </si>
  <si>
    <t>Territorial</t>
  </si>
  <si>
    <t>Ciudad</t>
  </si>
  <si>
    <t>Club</t>
  </si>
  <si>
    <t>ILLES BALEARS</t>
  </si>
  <si>
    <t>INCA</t>
  </si>
  <si>
    <t>SPORT INCA</t>
  </si>
  <si>
    <t>Premios en metálico</t>
  </si>
  <si>
    <t>Categoría</t>
  </si>
  <si>
    <t>Sexo</t>
  </si>
  <si>
    <t>Juez Árbitro</t>
  </si>
  <si>
    <t>NO</t>
  </si>
  <si>
    <t>Resultado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</si>
  <si>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</si>
  <si>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</si>
  <si>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</si>
  <si>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</si>
  <si>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</si>
  <si>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</si>
  <si>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</si>
  <si>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</si>
  <si>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>LAWRENCE, FREIA</t>
  </si>
  <si>
    <t>LAWRENCE F.</t>
  </si>
  <si>
    <t/>
  </si>
  <si>
    <t>Bye</t>
  </si>
  <si>
    <t>PASCUAL LYONS, SOFIA</t>
  </si>
  <si>
    <t>PASCUAL S.</t>
  </si>
  <si>
    <t>MIROSLAVOVA NINOVA, NATALY</t>
  </si>
  <si>
    <t>MIROSLAVOVA N.</t>
  </si>
  <si>
    <t>RIGHI, ISABELLA</t>
  </si>
  <si>
    <t>RIGHI I.</t>
  </si>
  <si>
    <t>FONS TORRES, MAGDALENA</t>
  </si>
  <si>
    <t>TUGORES PETRUS, MARTA</t>
  </si>
  <si>
    <t>SUNYER ROTGER, AINA</t>
  </si>
  <si>
    <t>FONT P.</t>
  </si>
  <si>
    <t>FONT DE LA RICA, PAULA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</si>
  <si>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</si>
  <si>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</si>
  <si>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</si>
  <si>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</si>
  <si>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</si>
  <si>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</si>
  <si>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</si>
  <si>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</si>
  <si>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</si>
  <si>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</si>
  <si>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Sello de la Federación Territorial</t>
  </si>
  <si>
    <t>SUB15</t>
  </si>
  <si>
    <t>Femenino</t>
  </si>
  <si>
    <t>PEREZ BOTA, PALOMA</t>
  </si>
  <si>
    <t>BABOLAT FRENCH OPEN</t>
  </si>
  <si>
    <t>PEREZ P.</t>
  </si>
  <si>
    <t>FONS M.</t>
  </si>
  <si>
    <t>MIGUEL CAÑELLAS ALORDA</t>
  </si>
  <si>
    <t>6-1  6-0</t>
  </si>
  <si>
    <t>6-0  6-0</t>
  </si>
  <si>
    <t>6-2  7-5</t>
  </si>
  <si>
    <t>wo.</t>
  </si>
  <si>
    <t>TUGORES M.</t>
  </si>
  <si>
    <t>5-7  6-0  7-5</t>
  </si>
  <si>
    <t>6-0  6-2</t>
  </si>
  <si>
    <t>6-1  6-4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</si>
</sst>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18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0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vertical="center"/>
      <protection locked="0"/>
    </xf>
    <xf numFmtId="0" fontId="14" fillId="0" borderId="0" xfId="1" applyFont="1" applyProtection="1">
      <protection hidden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0" xfId="3" applyNumberFormat="1" applyFont="1" applyAlignment="1" applyProtection="1">
      <alignment vertical="center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3" applyNumberFormat="1" applyFont="1" applyBorder="1" applyAlignment="1" applyProtection="1">
      <alignment horizontal="center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6" xfId="0" applyNumberFormat="1" applyFont="1" applyBorder="1" applyAlignment="1" applyProtection="1">
      <alignment horizontal="center" vertical="center" shrinkToFit="1"/>
    </xf>
    <xf numFmtId="0" fontId="16" fillId="0" borderId="0" xfId="0" applyNumberFormat="1" applyFont="1" applyFill="1" applyAlignment="1" applyProtection="1">
      <alignment horizontal="center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Border="1" applyAlignment="1" applyProtection="1">
      <alignment horizontal="center" vertical="center" shrinkToFit="1"/>
    </xf>
    <xf numFmtId="0" fontId="10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3" applyNumberFormat="1" applyFont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10" fillId="4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17" xfId="3" applyNumberFormat="1" applyFont="1" applyFill="1" applyBorder="1" applyAlignment="1" applyProtection="1">
      <alignment vertical="center"/>
      <protection hidden="1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10" fillId="4" borderId="20" xfId="1" applyNumberFormat="1" applyFont="1" applyFill="1" applyBorder="1" applyAlignment="1" applyProtection="1">
      <alignment vertical="center"/>
      <protection hidden="1"/>
    </xf>
    <xf numFmtId="0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7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6" fillId="5" borderId="0" xfId="1" applyNumberFormat="1" applyFont="1" applyFill="1" applyBorder="1" applyAlignment="1" applyProtection="1">
      <alignment horizontal="right" vertical="center"/>
      <protection hidden="1"/>
    </xf>
    <xf numFmtId="0" fontId="10" fillId="5" borderId="0" xfId="3" applyNumberFormat="1" applyFont="1" applyFill="1" applyBorder="1" applyAlignment="1" applyProtection="1">
      <alignment horizontal="center" vertical="center"/>
      <protection hidden="1"/>
    </xf>
    <xf numFmtId="0" fontId="10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49" fontId="10" fillId="4" borderId="21" xfId="1" applyNumberFormat="1" applyFont="1" applyFill="1" applyBorder="1" applyAlignment="1" applyProtection="1">
      <alignment horizontal="center" vertical="center"/>
      <protection locked="0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49" fontId="10" fillId="4" borderId="25" xfId="1" applyNumberFormat="1" applyFont="1" applyFill="1" applyBorder="1" applyAlignment="1" applyProtection="1">
      <alignment horizontal="center" vertical="center"/>
      <protection locked="0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14" fontId="7" fillId="0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17" xfId="1" applyNumberFormat="1" applyFont="1" applyFill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7" xfId="1" applyNumberFormat="1" applyFont="1" applyBorder="1" applyAlignment="1" applyProtection="1">
      <alignment horizontal="center" vertical="center"/>
      <protection hidden="1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16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49" fontId="1" fillId="0" borderId="26" xfId="0" applyNumberFormat="1" applyFont="1" applyBorder="1" applyAlignment="1" applyProtection="1">
      <alignment horizontal="center" vertical="center"/>
      <protection hidden="1"/>
    </xf>
    <xf numFmtId="49" fontId="1" fillId="0" borderId="27" xfId="0" applyNumberFormat="1" applyFont="1" applyBorder="1" applyAlignment="1" applyProtection="1">
      <alignment horizontal="center" vertical="center"/>
      <protection hidden="1"/>
    </xf>
    <xf numFmtId="49" fontId="1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</cellXfs>
  <cellStyles count="4">
    <cellStyle name="Moneda 2 2" xfId="2"/>
    <cellStyle name="Normal" xfId="0" builtinId="0"/>
    <cellStyle name="Normal 2 2" xfId="1"/>
    <cellStyle name="Normal 3" xfId="3"/>
  </cellStyles>
  <dxfs count="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438445</xdr:colOff>
      <xdr:row>7</xdr:row>
      <xdr:rowOff>57150</xdr:rowOff>
    </xdr:from>
    <xdr:to>
      <xdr:col>12</xdr:col>
      <xdr:colOff>904875</xdr:colOff>
      <xdr:row>11</xdr:row>
      <xdr:rowOff>123825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0495" y="1181100"/>
          <a:ext cx="138083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37</xdr:row>
      <xdr:rowOff>152400</xdr:rowOff>
    </xdr:from>
    <xdr:to>
      <xdr:col>12</xdr:col>
      <xdr:colOff>771525</xdr:colOff>
      <xdr:row>39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8001000"/>
          <a:ext cx="1695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-%2021-09-17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/>
      <sheetData sheetId="1"/>
      <sheetData sheetId="2">
        <row r="11">
          <cell r="E11" t="str">
            <v>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Q22" sqref="Q22"/>
    </sheetView>
  </sheetViews>
  <sheetFormatPr baseColWidth="10" defaultColWidth="9.140625" defaultRowHeight="15"/>
  <cols>
    <col min="1" max="1" width="2.7109375" style="86" bestFit="1" customWidth="1"/>
    <col min="2" max="2" width="7.5703125" style="86" bestFit="1" customWidth="1"/>
    <col min="3" max="3" width="5.28515625" style="86" customWidth="1"/>
    <col min="4" max="4" width="4" style="86" customWidth="1"/>
    <col min="5" max="5" width="2.85546875" style="86" customWidth="1"/>
    <col min="6" max="6" width="24.7109375" style="86" bestFit="1" customWidth="1"/>
    <col min="7" max="7" width="13.7109375" style="107" customWidth="1"/>
    <col min="8" max="8" width="16.85546875" style="107" hidden="1" customWidth="1"/>
    <col min="9" max="9" width="13.7109375" style="107" customWidth="1"/>
    <col min="10" max="10" width="14.7109375" style="107" hidden="1" customWidth="1"/>
    <col min="11" max="11" width="13.7109375" style="107" customWidth="1"/>
    <col min="12" max="12" width="14.85546875" style="107" hidden="1" customWidth="1"/>
    <col min="13" max="13" width="13.7109375" style="107" customWidth="1"/>
    <col min="14" max="14" width="6.5703125" style="84" hidden="1" customWidth="1"/>
    <col min="15" max="15" width="9.5703125" style="86" hidden="1" customWidth="1"/>
    <col min="16" max="16" width="19.42578125" style="86" hidden="1" customWidth="1"/>
    <col min="17" max="16384" width="9.140625" style="86"/>
  </cols>
  <sheetData>
    <row r="1" spans="1:16" s="2" customFormat="1" ht="26.25" thickBo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"/>
    </row>
    <row r="2" spans="1:16" s="4" customFormat="1" ht="12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"/>
    </row>
    <row r="3" spans="1:16" s="9" customFormat="1" ht="9" customHeight="1">
      <c r="A3" s="152" t="s">
        <v>2</v>
      </c>
      <c r="B3" s="152"/>
      <c r="C3" s="152"/>
      <c r="D3" s="152"/>
      <c r="E3" s="152"/>
      <c r="F3" s="5" t="s">
        <v>3</v>
      </c>
      <c r="G3" s="5" t="s">
        <v>4</v>
      </c>
      <c r="H3" s="5"/>
      <c r="I3" s="6"/>
      <c r="J3" s="6"/>
      <c r="K3" s="5" t="s">
        <v>5</v>
      </c>
      <c r="L3" s="7"/>
      <c r="M3" s="108"/>
      <c r="N3" s="8"/>
    </row>
    <row r="4" spans="1:16" s="16" customFormat="1" ht="11.25">
      <c r="A4" s="153">
        <v>43035</v>
      </c>
      <c r="B4" s="153"/>
      <c r="C4" s="153"/>
      <c r="D4" s="153"/>
      <c r="E4" s="153"/>
      <c r="F4" s="10" t="s">
        <v>6</v>
      </c>
      <c r="G4" s="11" t="s">
        <v>7</v>
      </c>
      <c r="H4" s="11"/>
      <c r="I4" s="12"/>
      <c r="J4" s="12"/>
      <c r="K4" s="10" t="s">
        <v>8</v>
      </c>
      <c r="L4" s="13"/>
      <c r="M4" s="14"/>
      <c r="N4" s="15"/>
      <c r="P4" s="17" t="str">
        <f>Habil</f>
        <v>Si</v>
      </c>
    </row>
    <row r="5" spans="1:16" s="9" customFormat="1" ht="9">
      <c r="A5" s="152" t="s">
        <v>9</v>
      </c>
      <c r="B5" s="152"/>
      <c r="C5" s="152"/>
      <c r="D5" s="152"/>
      <c r="E5" s="152"/>
      <c r="F5" s="18" t="s">
        <v>10</v>
      </c>
      <c r="G5" s="6" t="s">
        <v>11</v>
      </c>
      <c r="H5" s="6"/>
      <c r="I5" s="6"/>
      <c r="J5" s="6"/>
      <c r="K5" s="19" t="s">
        <v>12</v>
      </c>
      <c r="L5" s="20"/>
      <c r="M5" s="108"/>
      <c r="N5" s="8"/>
      <c r="P5" s="21"/>
    </row>
    <row r="6" spans="1:16" s="16" customFormat="1" ht="12" thickBot="1">
      <c r="A6" s="147" t="s">
        <v>13</v>
      </c>
      <c r="B6" s="147"/>
      <c r="C6" s="147"/>
      <c r="D6" s="147"/>
      <c r="E6" s="147"/>
      <c r="F6" s="22" t="s">
        <v>49</v>
      </c>
      <c r="G6" s="22" t="s">
        <v>50</v>
      </c>
      <c r="H6" s="22"/>
      <c r="I6" s="23"/>
      <c r="J6" s="23"/>
      <c r="K6" s="24" t="s">
        <v>55</v>
      </c>
      <c r="L6" s="25"/>
      <c r="M6" s="14"/>
      <c r="N6" s="15"/>
      <c r="P6" s="17" t="s">
        <v>14</v>
      </c>
    </row>
    <row r="7" spans="1:16" s="31" customFormat="1" ht="9">
      <c r="A7" s="26"/>
      <c r="B7" s="27" t="s">
        <v>15</v>
      </c>
      <c r="C7" s="28" t="s">
        <v>16</v>
      </c>
      <c r="D7" s="28" t="s">
        <v>17</v>
      </c>
      <c r="E7" s="27" t="s">
        <v>18</v>
      </c>
      <c r="F7" s="28" t="s">
        <v>19</v>
      </c>
      <c r="G7" s="28" t="s">
        <v>20</v>
      </c>
      <c r="H7" s="28"/>
      <c r="I7" s="28" t="s">
        <v>21</v>
      </c>
      <c r="J7" s="28"/>
      <c r="K7" s="28" t="s">
        <v>22</v>
      </c>
      <c r="L7" s="29"/>
      <c r="M7" s="109"/>
      <c r="N7" s="30"/>
      <c r="P7" s="32"/>
    </row>
    <row r="8" spans="1:16" s="31" customFormat="1" ht="7.5" customHeight="1">
      <c r="A8" s="33"/>
      <c r="B8" s="34"/>
      <c r="C8" s="35"/>
      <c r="D8" s="35"/>
      <c r="E8" s="36"/>
      <c r="F8" s="37"/>
      <c r="G8" s="35"/>
      <c r="H8" s="35"/>
      <c r="I8" s="35"/>
      <c r="J8" s="35"/>
      <c r="K8" s="35"/>
      <c r="L8" s="35"/>
      <c r="M8" s="35"/>
      <c r="N8" s="30"/>
      <c r="P8" s="32"/>
    </row>
    <row r="9" spans="1:16" s="48" customFormat="1" ht="18" customHeight="1">
      <c r="A9" s="38">
        <v>1</v>
      </c>
      <c r="B9" s="39">
        <v>13068045</v>
      </c>
      <c r="C9" s="40">
        <v>0</v>
      </c>
      <c r="D9" s="40">
        <v>0</v>
      </c>
      <c r="E9" s="41">
        <v>1</v>
      </c>
      <c r="F9" s="42" t="s">
        <v>23</v>
      </c>
      <c r="G9" s="43"/>
      <c r="H9" s="43"/>
      <c r="I9" s="43"/>
      <c r="J9" s="43"/>
      <c r="K9" s="43"/>
      <c r="L9" s="43"/>
      <c r="M9" s="44">
        <v>4</v>
      </c>
      <c r="N9" s="45"/>
      <c r="O9" s="46">
        <v>431</v>
      </c>
      <c r="P9" s="47" t="e">
        <f ca="1">jugador($F9)</f>
        <v>#NAME?</v>
      </c>
    </row>
    <row r="10" spans="1:16" s="48" customFormat="1" ht="18" customHeight="1">
      <c r="A10" s="49"/>
      <c r="B10" s="50"/>
      <c r="C10" s="51"/>
      <c r="D10" s="51"/>
      <c r="E10" s="52"/>
      <c r="F10" s="53"/>
      <c r="G10" s="54" t="s">
        <v>24</v>
      </c>
      <c r="H10" s="55" t="e">
        <f ca="1">IF(G10=P9,B9,B11)</f>
        <v>#NAME?</v>
      </c>
      <c r="I10" s="56"/>
      <c r="J10" s="56"/>
      <c r="K10" s="57"/>
      <c r="L10" s="57"/>
      <c r="M10" s="57"/>
      <c r="N10" s="45"/>
      <c r="O10" s="58"/>
      <c r="P10" s="47"/>
    </row>
    <row r="11" spans="1:16" s="48" customFormat="1" ht="18" customHeight="1">
      <c r="A11" s="49">
        <v>2</v>
      </c>
      <c r="B11" s="39" t="s">
        <v>25</v>
      </c>
      <c r="C11" s="40" t="s">
        <v>25</v>
      </c>
      <c r="D11" s="40" t="s">
        <v>25</v>
      </c>
      <c r="E11" s="41"/>
      <c r="F11" s="59" t="s">
        <v>26</v>
      </c>
      <c r="G11" s="60"/>
      <c r="H11" s="61"/>
      <c r="I11" s="56"/>
      <c r="J11" s="56"/>
      <c r="K11" s="57"/>
      <c r="L11" s="57"/>
      <c r="M11" s="57"/>
      <c r="N11" s="45"/>
      <c r="O11" s="46" t="s">
        <v>25</v>
      </c>
      <c r="P11" s="47" t="e">
        <f ca="1">jugador($F11)</f>
        <v>#NAME?</v>
      </c>
    </row>
    <row r="12" spans="1:16" s="48" customFormat="1" ht="18" customHeight="1">
      <c r="A12" s="49"/>
      <c r="B12" s="50"/>
      <c r="C12" s="51"/>
      <c r="D12" s="51"/>
      <c r="E12" s="62"/>
      <c r="F12" s="63"/>
      <c r="G12" s="64"/>
      <c r="H12" s="61"/>
      <c r="I12" s="65" t="s">
        <v>24</v>
      </c>
      <c r="J12" s="66">
        <v>5893799</v>
      </c>
      <c r="K12" s="56"/>
      <c r="L12" s="56"/>
      <c r="M12" s="57"/>
      <c r="N12" s="45"/>
      <c r="O12" s="58"/>
      <c r="P12" s="47"/>
    </row>
    <row r="13" spans="1:16" s="48" customFormat="1" ht="18" customHeight="1">
      <c r="A13" s="49">
        <v>3</v>
      </c>
      <c r="B13" s="39">
        <v>5893799</v>
      </c>
      <c r="C13" s="40">
        <v>1576</v>
      </c>
      <c r="D13" s="40">
        <v>0</v>
      </c>
      <c r="E13" s="41">
        <v>7</v>
      </c>
      <c r="F13" s="42" t="s">
        <v>27</v>
      </c>
      <c r="G13" s="67" t="s">
        <v>24</v>
      </c>
      <c r="H13" s="68"/>
      <c r="I13" s="60" t="s">
        <v>56</v>
      </c>
      <c r="J13" s="69"/>
      <c r="K13" s="56"/>
      <c r="L13" s="56"/>
      <c r="M13" s="57"/>
      <c r="N13" s="45"/>
      <c r="O13" s="46">
        <v>65</v>
      </c>
      <c r="P13" s="47" t="e">
        <f ca="1">jugador($F13)</f>
        <v>#NAME?</v>
      </c>
    </row>
    <row r="14" spans="1:16" s="48" customFormat="1" ht="18" customHeight="1">
      <c r="A14" s="49"/>
      <c r="B14" s="50"/>
      <c r="C14" s="51"/>
      <c r="D14" s="51"/>
      <c r="E14" s="62"/>
      <c r="F14" s="53"/>
      <c r="G14" s="70" t="s">
        <v>28</v>
      </c>
      <c r="H14" s="71" t="e">
        <f ca="1">IF(G14=P13,B13,B15)</f>
        <v>#NAME?</v>
      </c>
      <c r="I14" s="64"/>
      <c r="J14" s="69"/>
      <c r="K14" s="56"/>
      <c r="L14" s="56"/>
      <c r="M14" s="57"/>
      <c r="N14" s="45"/>
      <c r="O14" s="58"/>
      <c r="P14" s="47"/>
    </row>
    <row r="15" spans="1:16" s="48" customFormat="1" ht="18" customHeight="1">
      <c r="A15" s="49">
        <v>4</v>
      </c>
      <c r="B15" s="39" t="s">
        <v>25</v>
      </c>
      <c r="C15" s="40" t="s">
        <v>25</v>
      </c>
      <c r="D15" s="40" t="s">
        <v>25</v>
      </c>
      <c r="E15" s="41"/>
      <c r="F15" s="59" t="s">
        <v>26</v>
      </c>
      <c r="G15" s="56"/>
      <c r="H15" s="61"/>
      <c r="I15" s="64"/>
      <c r="J15" s="69"/>
      <c r="K15" s="56"/>
      <c r="L15" s="56"/>
      <c r="M15" s="57"/>
      <c r="N15" s="45"/>
      <c r="O15" s="46" t="s">
        <v>25</v>
      </c>
      <c r="P15" s="47" t="e">
        <f ca="1">jugador($F15)</f>
        <v>#NAME?</v>
      </c>
    </row>
    <row r="16" spans="1:16" s="48" customFormat="1" ht="18" customHeight="1">
      <c r="A16" s="49"/>
      <c r="B16" s="50"/>
      <c r="C16" s="51"/>
      <c r="D16" s="51"/>
      <c r="E16" s="52"/>
      <c r="F16" s="63"/>
      <c r="G16" s="57"/>
      <c r="H16" s="72"/>
      <c r="I16" s="64"/>
      <c r="J16" s="69"/>
      <c r="K16" s="65" t="s">
        <v>30</v>
      </c>
      <c r="L16" s="69">
        <v>5893799</v>
      </c>
      <c r="M16" s="56"/>
      <c r="N16" s="45"/>
      <c r="O16" s="58"/>
      <c r="P16" s="47"/>
    </row>
    <row r="17" spans="1:16" s="48" customFormat="1" ht="18" customHeight="1">
      <c r="A17" s="38">
        <v>5</v>
      </c>
      <c r="B17" s="39">
        <v>5914371</v>
      </c>
      <c r="C17" s="40">
        <v>599</v>
      </c>
      <c r="D17" s="40">
        <v>0</v>
      </c>
      <c r="E17" s="41">
        <v>3</v>
      </c>
      <c r="F17" s="42" t="s">
        <v>29</v>
      </c>
      <c r="G17" s="57"/>
      <c r="H17" s="72"/>
      <c r="I17" s="64"/>
      <c r="J17" s="69"/>
      <c r="K17" s="60" t="s">
        <v>58</v>
      </c>
      <c r="L17" s="56"/>
      <c r="M17" s="57"/>
      <c r="N17" s="45"/>
      <c r="O17" s="46">
        <v>243</v>
      </c>
      <c r="P17" s="47" t="e">
        <f ca="1">jugador($F17)</f>
        <v>#NAME?</v>
      </c>
    </row>
    <row r="18" spans="1:16" s="48" customFormat="1" ht="18" customHeight="1">
      <c r="A18" s="49"/>
      <c r="B18" s="50"/>
      <c r="C18" s="51"/>
      <c r="D18" s="51"/>
      <c r="E18" s="52"/>
      <c r="F18" s="53"/>
      <c r="G18" s="54" t="s">
        <v>30</v>
      </c>
      <c r="H18" s="55" t="e">
        <f ca="1">IF(G18=P17,B17,B19)</f>
        <v>#NAME?</v>
      </c>
      <c r="I18" s="64"/>
      <c r="J18" s="69"/>
      <c r="K18" s="64"/>
      <c r="L18" s="56"/>
      <c r="M18" s="57"/>
      <c r="N18" s="45"/>
      <c r="O18" s="58"/>
      <c r="P18" s="47"/>
    </row>
    <row r="19" spans="1:16" s="48" customFormat="1" ht="18" customHeight="1">
      <c r="A19" s="49">
        <v>6</v>
      </c>
      <c r="B19" s="39" t="s">
        <v>25</v>
      </c>
      <c r="C19" s="40" t="s">
        <v>25</v>
      </c>
      <c r="D19" s="40" t="s">
        <v>25</v>
      </c>
      <c r="E19" s="41"/>
      <c r="F19" s="59" t="s">
        <v>26</v>
      </c>
      <c r="G19" s="60"/>
      <c r="H19" s="73"/>
      <c r="I19" s="67">
        <v>0</v>
      </c>
      <c r="J19" s="69"/>
      <c r="K19" s="64"/>
      <c r="L19" s="56"/>
      <c r="M19" s="57"/>
      <c r="N19" s="45"/>
      <c r="O19" s="46" t="s">
        <v>25</v>
      </c>
      <c r="P19" s="47" t="e">
        <f ca="1">jugador($F19)</f>
        <v>#NAME?</v>
      </c>
    </row>
    <row r="20" spans="1:16" s="48" customFormat="1" ht="18" customHeight="1">
      <c r="A20" s="49"/>
      <c r="B20" s="50"/>
      <c r="C20" s="51"/>
      <c r="D20" s="51"/>
      <c r="E20" s="62"/>
      <c r="F20" s="63"/>
      <c r="G20" s="64"/>
      <c r="H20" s="73"/>
      <c r="I20" s="70" t="s">
        <v>30</v>
      </c>
      <c r="J20" s="66">
        <v>5932547</v>
      </c>
      <c r="K20" s="64"/>
      <c r="L20" s="56"/>
      <c r="M20" s="57"/>
      <c r="N20" s="45"/>
      <c r="O20" s="58"/>
      <c r="P20" s="47"/>
    </row>
    <row r="21" spans="1:16" s="48" customFormat="1" ht="18" customHeight="1">
      <c r="A21" s="49">
        <v>7</v>
      </c>
      <c r="B21" s="39">
        <v>5892105</v>
      </c>
      <c r="C21" s="40">
        <v>3680</v>
      </c>
      <c r="D21" s="40">
        <v>0</v>
      </c>
      <c r="E21" s="41">
        <v>8</v>
      </c>
      <c r="F21" s="42" t="s">
        <v>51</v>
      </c>
      <c r="G21" s="67" t="s">
        <v>30</v>
      </c>
      <c r="H21" s="74"/>
      <c r="I21" s="56" t="s">
        <v>57</v>
      </c>
      <c r="J21" s="56"/>
      <c r="K21" s="64"/>
      <c r="L21" s="56"/>
      <c r="M21" s="57"/>
      <c r="N21" s="45"/>
      <c r="O21" s="46">
        <v>2</v>
      </c>
      <c r="P21" s="47" t="e">
        <f ca="1">jugador($F21)</f>
        <v>#NAME?</v>
      </c>
    </row>
    <row r="22" spans="1:16" s="48" customFormat="1" ht="18" customHeight="1">
      <c r="A22" s="49"/>
      <c r="B22" s="50"/>
      <c r="C22" s="51"/>
      <c r="D22" s="51"/>
      <c r="E22" s="62"/>
      <c r="F22" s="53"/>
      <c r="G22" s="70" t="s">
        <v>53</v>
      </c>
      <c r="H22" s="75" t="e">
        <f ca="1">IF(G22=P21,B21,B23)</f>
        <v>#NAME?</v>
      </c>
      <c r="I22" s="56"/>
      <c r="J22" s="56"/>
      <c r="K22" s="64"/>
      <c r="L22" s="56"/>
      <c r="M22" s="57"/>
      <c r="N22" s="45"/>
      <c r="O22" s="58"/>
      <c r="P22" s="47"/>
    </row>
    <row r="23" spans="1:16" s="48" customFormat="1" ht="18" customHeight="1">
      <c r="A23" s="49">
        <v>8</v>
      </c>
      <c r="B23" s="39" t="s">
        <v>25</v>
      </c>
      <c r="C23" s="40" t="s">
        <v>25</v>
      </c>
      <c r="D23" s="40" t="s">
        <v>25</v>
      </c>
      <c r="E23" s="41"/>
      <c r="F23" s="59" t="s">
        <v>26</v>
      </c>
      <c r="G23" s="56"/>
      <c r="H23" s="61"/>
      <c r="I23" s="56"/>
      <c r="J23" s="56"/>
      <c r="K23" s="64"/>
      <c r="L23" s="56"/>
      <c r="M23" s="57"/>
      <c r="N23" s="45"/>
      <c r="O23" s="46" t="s">
        <v>25</v>
      </c>
      <c r="P23" s="47" t="e">
        <f ca="1">jugador($F23)</f>
        <v>#NAME?</v>
      </c>
    </row>
    <row r="24" spans="1:16" s="48" customFormat="1" ht="18" customHeight="1">
      <c r="A24" s="49"/>
      <c r="B24" s="50"/>
      <c r="C24" s="51"/>
      <c r="D24" s="51"/>
      <c r="E24" s="62"/>
      <c r="F24" s="63"/>
      <c r="G24" s="57"/>
      <c r="H24" s="72"/>
      <c r="I24" s="56"/>
      <c r="J24" s="56"/>
      <c r="K24" s="76"/>
      <c r="L24" s="77"/>
      <c r="M24" s="65" t="s">
        <v>30</v>
      </c>
      <c r="N24" s="78">
        <v>5893799</v>
      </c>
      <c r="O24" s="79"/>
      <c r="P24" s="80"/>
    </row>
    <row r="25" spans="1:16" s="48" customFormat="1" ht="18" customHeight="1">
      <c r="A25" s="49">
        <v>9</v>
      </c>
      <c r="B25" s="39">
        <v>12057271</v>
      </c>
      <c r="C25" s="40">
        <v>0</v>
      </c>
      <c r="D25" s="40">
        <v>0</v>
      </c>
      <c r="E25" s="41">
        <v>6</v>
      </c>
      <c r="F25" s="42" t="s">
        <v>31</v>
      </c>
      <c r="G25" s="57"/>
      <c r="H25" s="72"/>
      <c r="I25" s="56"/>
      <c r="J25" s="56"/>
      <c r="K25" s="64"/>
      <c r="L25" s="56"/>
      <c r="M25" s="56" t="s">
        <v>63</v>
      </c>
      <c r="N25" s="45"/>
      <c r="O25" s="46">
        <v>109</v>
      </c>
      <c r="P25" s="47" t="e">
        <f ca="1">jugador($F25)</f>
        <v>#NAME?</v>
      </c>
    </row>
    <row r="26" spans="1:16" s="48" customFormat="1" ht="18" customHeight="1">
      <c r="A26" s="49"/>
      <c r="B26" s="50"/>
      <c r="C26" s="51"/>
      <c r="D26" s="51"/>
      <c r="E26" s="62"/>
      <c r="F26" s="53"/>
      <c r="G26" s="54" t="s">
        <v>32</v>
      </c>
      <c r="H26" s="55" t="e">
        <f ca="1">IF(G26=P25,B25,B27)</f>
        <v>#NAME?</v>
      </c>
      <c r="I26" s="56"/>
      <c r="J26" s="56"/>
      <c r="K26" s="64"/>
      <c r="L26" s="56"/>
      <c r="M26" s="57"/>
      <c r="N26" s="45"/>
      <c r="O26" s="58"/>
      <c r="P26" s="80"/>
    </row>
    <row r="27" spans="1:16" s="48" customFormat="1" ht="18" customHeight="1">
      <c r="A27" s="49">
        <v>10</v>
      </c>
      <c r="B27" s="39" t="s">
        <v>25</v>
      </c>
      <c r="C27" s="40" t="s">
        <v>25</v>
      </c>
      <c r="D27" s="40" t="s">
        <v>25</v>
      </c>
      <c r="E27" s="41"/>
      <c r="F27" s="59" t="s">
        <v>26</v>
      </c>
      <c r="G27" s="60"/>
      <c r="H27" s="61"/>
      <c r="I27" s="56"/>
      <c r="J27" s="56"/>
      <c r="K27" s="64"/>
      <c r="L27" s="56"/>
      <c r="M27" s="57"/>
      <c r="N27" s="45"/>
      <c r="O27" s="46" t="s">
        <v>25</v>
      </c>
      <c r="P27" s="47" t="e">
        <f ca="1">jugador($F27)</f>
        <v>#NAME?</v>
      </c>
    </row>
    <row r="28" spans="1:16" s="48" customFormat="1" ht="18" customHeight="1">
      <c r="A28" s="49"/>
      <c r="B28" s="50"/>
      <c r="C28" s="51"/>
      <c r="D28" s="51"/>
      <c r="E28" s="62"/>
      <c r="F28" s="63"/>
      <c r="G28" s="64"/>
      <c r="H28" s="61"/>
      <c r="I28" s="65" t="s">
        <v>54</v>
      </c>
      <c r="J28" s="66">
        <v>5920980</v>
      </c>
      <c r="K28" s="64"/>
      <c r="L28" s="56"/>
      <c r="M28" s="57"/>
      <c r="N28" s="45"/>
      <c r="O28" s="58"/>
      <c r="P28" s="80"/>
    </row>
    <row r="29" spans="1:16" s="48" customFormat="1" ht="18" customHeight="1">
      <c r="A29" s="49">
        <v>11</v>
      </c>
      <c r="B29" s="39"/>
      <c r="C29" s="40"/>
      <c r="D29" s="40"/>
      <c r="E29" s="41">
        <v>8</v>
      </c>
      <c r="F29" s="42" t="s">
        <v>26</v>
      </c>
      <c r="G29" s="67" t="s">
        <v>32</v>
      </c>
      <c r="H29" s="68"/>
      <c r="I29" s="60" t="s">
        <v>59</v>
      </c>
      <c r="J29" s="69"/>
      <c r="K29" s="64"/>
      <c r="L29" s="56"/>
      <c r="M29" s="57"/>
      <c r="N29" s="45"/>
      <c r="O29" s="46">
        <v>11</v>
      </c>
      <c r="P29" s="47" t="e">
        <f ca="1">jugador($F29)</f>
        <v>#NAME?</v>
      </c>
    </row>
    <row r="30" spans="1:16" s="48" customFormat="1" ht="18" customHeight="1">
      <c r="A30" s="49"/>
      <c r="B30" s="50"/>
      <c r="C30" s="51"/>
      <c r="D30" s="51"/>
      <c r="E30" s="52"/>
      <c r="F30" s="53"/>
      <c r="G30" s="70" t="s">
        <v>54</v>
      </c>
      <c r="H30" s="71" t="e">
        <f ca="1">IF(G30=P29,B29,B31)</f>
        <v>#NAME?</v>
      </c>
      <c r="I30" s="64"/>
      <c r="J30" s="69"/>
      <c r="K30" s="64"/>
      <c r="L30" s="56"/>
      <c r="M30" s="57"/>
      <c r="N30" s="45"/>
      <c r="O30" s="58"/>
      <c r="P30" s="80"/>
    </row>
    <row r="31" spans="1:16" s="48" customFormat="1" ht="18" customHeight="1">
      <c r="A31" s="38">
        <v>12</v>
      </c>
      <c r="B31" s="39">
        <v>5920980</v>
      </c>
      <c r="C31" s="40">
        <v>1020</v>
      </c>
      <c r="D31" s="40">
        <v>0</v>
      </c>
      <c r="E31" s="41">
        <v>4</v>
      </c>
      <c r="F31" s="59" t="s">
        <v>33</v>
      </c>
      <c r="G31" s="56"/>
      <c r="H31" s="61"/>
      <c r="I31" s="64"/>
      <c r="J31" s="69"/>
      <c r="K31" s="67">
        <v>0</v>
      </c>
      <c r="L31" s="74"/>
      <c r="M31" s="57"/>
      <c r="N31" s="45"/>
      <c r="O31" s="46">
        <v>124</v>
      </c>
      <c r="P31" s="47" t="e">
        <f ca="1">jugador($F31)</f>
        <v>#NAME?</v>
      </c>
    </row>
    <row r="32" spans="1:16" s="48" customFormat="1" ht="18" customHeight="1">
      <c r="A32" s="49"/>
      <c r="B32" s="50"/>
      <c r="C32" s="51"/>
      <c r="D32" s="51"/>
      <c r="E32" s="52"/>
      <c r="F32" s="63"/>
      <c r="G32" s="57"/>
      <c r="H32" s="72"/>
      <c r="I32" s="64"/>
      <c r="J32" s="69"/>
      <c r="K32" s="70" t="s">
        <v>36</v>
      </c>
      <c r="L32" s="69">
        <v>5920980</v>
      </c>
      <c r="M32" s="56"/>
      <c r="N32" s="45"/>
      <c r="O32" s="58"/>
      <c r="P32" s="80"/>
    </row>
    <row r="33" spans="1:16" s="48" customFormat="1" ht="18" customHeight="1">
      <c r="A33" s="49">
        <v>13</v>
      </c>
      <c r="B33" s="39">
        <v>5904752</v>
      </c>
      <c r="C33" s="40">
        <v>1071</v>
      </c>
      <c r="D33" s="40">
        <v>0</v>
      </c>
      <c r="E33" s="41">
        <v>5</v>
      </c>
      <c r="F33" s="42" t="s">
        <v>34</v>
      </c>
      <c r="G33" s="57"/>
      <c r="H33" s="72"/>
      <c r="I33" s="64"/>
      <c r="J33" s="69"/>
      <c r="K33" s="56" t="s">
        <v>62</v>
      </c>
      <c r="L33" s="56"/>
      <c r="M33" s="57"/>
      <c r="N33" s="45"/>
      <c r="O33" s="46">
        <v>116</v>
      </c>
      <c r="P33" s="47" t="e">
        <f ca="1">jugador($F33)</f>
        <v>#NAME?</v>
      </c>
    </row>
    <row r="34" spans="1:16" s="48" customFormat="1" ht="18" customHeight="1">
      <c r="A34" s="49"/>
      <c r="B34" s="50"/>
      <c r="C34" s="51"/>
      <c r="D34" s="51"/>
      <c r="E34" s="62"/>
      <c r="F34" s="53"/>
      <c r="G34" s="54" t="s">
        <v>60</v>
      </c>
      <c r="H34" s="55" t="e">
        <f ca="1">IF(G34=P33,B33,B35)</f>
        <v>#NAME?</v>
      </c>
      <c r="I34" s="64"/>
      <c r="J34" s="69"/>
      <c r="K34" s="57"/>
      <c r="L34" s="57"/>
      <c r="M34" s="57"/>
      <c r="N34" s="45"/>
      <c r="O34" s="58"/>
      <c r="P34" s="80"/>
    </row>
    <row r="35" spans="1:16" s="48" customFormat="1" ht="18" customHeight="1">
      <c r="A35" s="49">
        <v>14</v>
      </c>
      <c r="B35" s="39">
        <v>5958428</v>
      </c>
      <c r="C35" s="40">
        <v>4436</v>
      </c>
      <c r="D35" s="40">
        <v>0</v>
      </c>
      <c r="E35" s="41">
        <v>9</v>
      </c>
      <c r="F35" s="59" t="s">
        <v>35</v>
      </c>
      <c r="G35" s="60" t="s">
        <v>56</v>
      </c>
      <c r="H35" s="73"/>
      <c r="I35" s="67">
        <v>0</v>
      </c>
      <c r="J35" s="69"/>
      <c r="K35" s="57"/>
      <c r="L35" s="57"/>
      <c r="M35" s="57"/>
      <c r="N35" s="45"/>
      <c r="O35" s="46">
        <v>6</v>
      </c>
      <c r="P35" s="47" t="e">
        <f ca="1">jugador($F35)</f>
        <v>#NAME?</v>
      </c>
    </row>
    <row r="36" spans="1:16" s="48" customFormat="1" ht="18" customHeight="1">
      <c r="A36" s="49"/>
      <c r="B36" s="50"/>
      <c r="C36" s="51"/>
      <c r="D36" s="51"/>
      <c r="E36" s="62"/>
      <c r="F36" s="63"/>
      <c r="G36" s="64"/>
      <c r="H36" s="73"/>
      <c r="I36" s="70" t="s">
        <v>36</v>
      </c>
      <c r="J36" s="66">
        <v>5958428</v>
      </c>
      <c r="K36" s="56"/>
      <c r="L36" s="56"/>
      <c r="M36" s="57"/>
      <c r="N36" s="45"/>
      <c r="O36" s="58"/>
      <c r="P36" s="80"/>
    </row>
    <row r="37" spans="1:16" s="48" customFormat="1" ht="18" customHeight="1">
      <c r="A37" s="49">
        <v>15</v>
      </c>
      <c r="B37" s="39" t="s">
        <v>25</v>
      </c>
      <c r="C37" s="40" t="s">
        <v>25</v>
      </c>
      <c r="D37" s="40" t="s">
        <v>25</v>
      </c>
      <c r="E37" s="41"/>
      <c r="F37" s="42" t="s">
        <v>26</v>
      </c>
      <c r="G37" s="67">
        <v>0</v>
      </c>
      <c r="H37" s="74"/>
      <c r="I37" s="56" t="s">
        <v>61</v>
      </c>
      <c r="J37" s="56"/>
      <c r="K37" s="56"/>
      <c r="L37" s="56"/>
      <c r="M37" s="57"/>
      <c r="N37" s="45"/>
      <c r="O37" s="46" t="s">
        <v>25</v>
      </c>
      <c r="P37" s="47" t="e">
        <f ca="1">jugador($F37)</f>
        <v>#NAME?</v>
      </c>
    </row>
    <row r="38" spans="1:16" s="48" customFormat="1" ht="18" customHeight="1">
      <c r="A38" s="49"/>
      <c r="B38" s="50"/>
      <c r="C38" s="51"/>
      <c r="D38" s="51"/>
      <c r="E38" s="52"/>
      <c r="F38" s="53"/>
      <c r="G38" s="70" t="s">
        <v>36</v>
      </c>
      <c r="H38" s="75" t="e">
        <f ca="1">IF(G38=P37,B37,B39)</f>
        <v>#NAME?</v>
      </c>
      <c r="I38" s="56"/>
      <c r="J38" s="56"/>
      <c r="K38" s="56"/>
      <c r="L38" s="56"/>
      <c r="M38" s="57"/>
      <c r="N38" s="45"/>
      <c r="O38" s="58"/>
      <c r="P38" s="80"/>
    </row>
    <row r="39" spans="1:16" s="48" customFormat="1" ht="18" customHeight="1">
      <c r="A39" s="38">
        <v>16</v>
      </c>
      <c r="B39" s="39">
        <v>5894466</v>
      </c>
      <c r="C39" s="40">
        <v>468</v>
      </c>
      <c r="D39" s="40">
        <v>0</v>
      </c>
      <c r="E39" s="41">
        <v>2</v>
      </c>
      <c r="F39" s="59" t="s">
        <v>37</v>
      </c>
      <c r="G39" s="81"/>
      <c r="H39" s="81"/>
      <c r="I39" s="81"/>
      <c r="J39" s="81"/>
      <c r="K39" s="81"/>
      <c r="L39" s="81"/>
      <c r="M39" s="52"/>
      <c r="N39" s="45"/>
      <c r="O39" s="46">
        <v>331</v>
      </c>
      <c r="P39" s="47" t="e">
        <f ca="1">jugador($F39)</f>
        <v>#NAME?</v>
      </c>
    </row>
    <row r="40" spans="1:16" ht="15.75" thickBot="1">
      <c r="A40" s="139" t="s">
        <v>38</v>
      </c>
      <c r="B40" s="139"/>
      <c r="C40" s="82"/>
      <c r="D40" s="82"/>
      <c r="E40" s="82"/>
      <c r="F40" s="82"/>
      <c r="G40" s="83"/>
      <c r="H40" s="83"/>
      <c r="I40" s="83"/>
      <c r="J40" s="83"/>
      <c r="K40" s="83"/>
      <c r="L40" s="83"/>
      <c r="M40" s="83"/>
      <c r="O40" s="48"/>
      <c r="P40" s="85"/>
    </row>
    <row r="41" spans="1:16" s="91" customFormat="1" ht="9" customHeight="1">
      <c r="A41" s="120" t="s">
        <v>39</v>
      </c>
      <c r="B41" s="121"/>
      <c r="C41" s="121"/>
      <c r="D41" s="122"/>
      <c r="E41" s="87" t="s">
        <v>40</v>
      </c>
      <c r="F41" s="88" t="s">
        <v>41</v>
      </c>
      <c r="G41" s="140" t="s">
        <v>42</v>
      </c>
      <c r="H41" s="141"/>
      <c r="I41" s="142"/>
      <c r="J41" s="89"/>
      <c r="K41" s="141" t="s">
        <v>43</v>
      </c>
      <c r="L41" s="141"/>
      <c r="M41" s="143"/>
      <c r="N41" s="90"/>
    </row>
    <row r="42" spans="1:16" s="91" customFormat="1" ht="9" customHeight="1" thickBot="1">
      <c r="A42" s="144">
        <v>43032</v>
      </c>
      <c r="B42" s="145"/>
      <c r="C42" s="145"/>
      <c r="D42" s="146"/>
      <c r="E42" s="92">
        <v>1</v>
      </c>
      <c r="F42" s="93" t="s">
        <v>23</v>
      </c>
      <c r="G42" s="123"/>
      <c r="H42" s="124"/>
      <c r="I42" s="125"/>
      <c r="J42" s="94"/>
      <c r="K42" s="124"/>
      <c r="L42" s="124"/>
      <c r="M42" s="126"/>
      <c r="N42" s="90"/>
    </row>
    <row r="43" spans="1:16" s="91" customFormat="1" ht="9" customHeight="1">
      <c r="A43" s="133" t="s">
        <v>44</v>
      </c>
      <c r="B43" s="134"/>
      <c r="C43" s="134"/>
      <c r="D43" s="135"/>
      <c r="E43" s="95">
        <v>2</v>
      </c>
      <c r="F43" s="96" t="s">
        <v>37</v>
      </c>
      <c r="G43" s="123"/>
      <c r="H43" s="124"/>
      <c r="I43" s="125"/>
      <c r="J43" s="94"/>
      <c r="K43" s="124"/>
      <c r="L43" s="124"/>
      <c r="M43" s="126"/>
      <c r="N43" s="90"/>
    </row>
    <row r="44" spans="1:16" s="91" customFormat="1" ht="9" customHeight="1" thickBot="1">
      <c r="A44" s="136" t="s">
        <v>52</v>
      </c>
      <c r="B44" s="137"/>
      <c r="C44" s="137"/>
      <c r="D44" s="138"/>
      <c r="E44" s="95">
        <v>3</v>
      </c>
      <c r="F44" s="96" t="s">
        <v>29</v>
      </c>
      <c r="G44" s="123"/>
      <c r="H44" s="124"/>
      <c r="I44" s="125"/>
      <c r="J44" s="94"/>
      <c r="K44" s="124"/>
      <c r="L44" s="124"/>
      <c r="M44" s="126"/>
      <c r="N44" s="90"/>
    </row>
    <row r="45" spans="1:16" s="91" customFormat="1" ht="9" customHeight="1">
      <c r="A45" s="120" t="s">
        <v>45</v>
      </c>
      <c r="B45" s="121"/>
      <c r="C45" s="121"/>
      <c r="D45" s="122"/>
      <c r="E45" s="95">
        <v>4</v>
      </c>
      <c r="F45" s="96" t="s">
        <v>33</v>
      </c>
      <c r="G45" s="123"/>
      <c r="H45" s="124"/>
      <c r="I45" s="125"/>
      <c r="J45" s="94"/>
      <c r="K45" s="124"/>
      <c r="L45" s="124"/>
      <c r="M45" s="126"/>
      <c r="N45" s="90"/>
    </row>
    <row r="46" spans="1:16" s="91" customFormat="1" ht="9" customHeight="1" thickBot="1">
      <c r="A46" s="130"/>
      <c r="B46" s="131"/>
      <c r="C46" s="131"/>
      <c r="D46" s="132"/>
      <c r="E46" s="97"/>
      <c r="F46" s="98"/>
      <c r="G46" s="123"/>
      <c r="H46" s="124"/>
      <c r="I46" s="125"/>
      <c r="J46" s="94"/>
      <c r="K46" s="124"/>
      <c r="L46" s="124"/>
      <c r="M46" s="126"/>
      <c r="N46" s="90"/>
    </row>
    <row r="47" spans="1:16" s="91" customFormat="1" ht="9" customHeight="1">
      <c r="A47" s="120" t="s">
        <v>46</v>
      </c>
      <c r="B47" s="121"/>
      <c r="C47" s="121"/>
      <c r="D47" s="122"/>
      <c r="E47" s="97"/>
      <c r="F47" s="98"/>
      <c r="G47" s="123"/>
      <c r="H47" s="124"/>
      <c r="I47" s="125"/>
      <c r="J47" s="94"/>
      <c r="K47" s="124"/>
      <c r="L47" s="124"/>
      <c r="M47" s="126"/>
      <c r="N47" s="90"/>
    </row>
    <row r="48" spans="1:16" s="91" customFormat="1" ht="9" customHeight="1">
      <c r="A48" s="127" t="s">
        <v>55</v>
      </c>
      <c r="B48" s="128"/>
      <c r="C48" s="128"/>
      <c r="D48" s="129"/>
      <c r="E48" s="97"/>
      <c r="F48" s="98"/>
      <c r="G48" s="123"/>
      <c r="H48" s="124"/>
      <c r="I48" s="125"/>
      <c r="J48" s="94"/>
      <c r="K48" s="124"/>
      <c r="L48" s="124"/>
      <c r="M48" s="126"/>
      <c r="N48" s="90"/>
    </row>
    <row r="49" spans="1:14" s="91" customFormat="1" ht="13.5" thickBot="1">
      <c r="A49" s="110">
        <v>3743087</v>
      </c>
      <c r="B49" s="111"/>
      <c r="C49" s="111"/>
      <c r="D49" s="112"/>
      <c r="E49" s="99"/>
      <c r="F49" s="100"/>
      <c r="G49" s="113"/>
      <c r="H49" s="114"/>
      <c r="I49" s="115"/>
      <c r="J49" s="101"/>
      <c r="K49" s="114"/>
      <c r="L49" s="114"/>
      <c r="M49" s="116"/>
      <c r="N49" s="90"/>
    </row>
    <row r="50" spans="1:14" s="91" customFormat="1" ht="12.75">
      <c r="B50" s="102" t="s">
        <v>47</v>
      </c>
      <c r="F50" s="103"/>
      <c r="G50" s="103"/>
      <c r="H50" s="103"/>
      <c r="I50" s="104"/>
      <c r="J50" s="104"/>
      <c r="K50" s="117">
        <v>43037</v>
      </c>
      <c r="L50" s="118"/>
      <c r="M50" s="118"/>
      <c r="N50" s="90"/>
    </row>
    <row r="51" spans="1:14" s="91" customFormat="1" ht="12.75">
      <c r="F51" s="105"/>
      <c r="G51" s="119" t="s">
        <v>48</v>
      </c>
      <c r="H51" s="119"/>
      <c r="I51" s="119"/>
      <c r="J51" s="106"/>
      <c r="K51" s="103"/>
      <c r="L51" s="103"/>
      <c r="M51" s="104"/>
      <c r="N51" s="90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3" priority="4" stopIfTrue="1">
      <formula>AND($E9&lt;=$M$9,$O9&gt;0,$E9&gt;0,$D9&lt;&gt;"LL",$D9&lt;&gt;"Alt")</formula>
    </cfRule>
  </conditionalFormatting>
  <conditionalFormatting sqref="E9 E13 E15 E19 E23 E25 E27 E29 E31 E33 E35 E37 E39 E11 E17 E21">
    <cfRule type="expression" dxfId="2" priority="3" stopIfTrue="1">
      <formula>AND($E9&lt;=$M$9,$E9&gt;0,$O9&gt;0,$D9&lt;&gt;"LL",$D9&lt;&gt;"Alt")</formula>
    </cfRule>
  </conditionalFormatting>
  <conditionalFormatting sqref="B9:D39 F9:F39">
    <cfRule type="expression" dxfId="1" priority="2" stopIfTrue="1">
      <formula>AND($E9&lt;=$M$9,$O9&gt;0,$E9&gt;0,$D9&lt;&gt;"LL",$D9&lt;&gt;"Alt")</formula>
    </cfRule>
  </conditionalFormatting>
  <conditionalFormatting sqref="E9 E13 E15 E19 E23 E25 E27 E29 E31 E33 E35 E37 E39 E11 E17 E21">
    <cfRule type="expression" dxfId="0" priority="1" stopIfTrue="1">
      <formula>AND($E9&lt;=$M$9,$E9&gt;0,$O9&gt;0,$D9&lt;&gt;"LL",$D9&lt;&gt;"Alt")</formula>
    </cfRule>
  </conditionalFormatting>
  <dataValidations count="3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K16 K32 M24">
      <formula1>$I19:$I20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 sub15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PC2</cp:lastModifiedBy>
  <dcterms:created xsi:type="dcterms:W3CDTF">2017-10-25T11:22:40Z</dcterms:created>
  <dcterms:modified xsi:type="dcterms:W3CDTF">2017-11-02T08:13:00Z</dcterms:modified>
</cp:coreProperties>
</file>